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e103591\Desktop\"/>
    </mc:Choice>
  </mc:AlternateContent>
  <xr:revisionPtr revIDLastSave="0" documentId="13_ncr:1_{72948F68-1051-44B9-88EC-882E7B2D345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1" state="hidden" r:id="rId1"/>
    <sheet name="Report" sheetId="2" r:id="rId2"/>
  </sheets>
  <definedNames>
    <definedName name="_xlnm._FilterDatabase" localSheetId="1" hidden="1">Report!$A$5:$Y$8</definedName>
    <definedName name="AllData">Report!$A$5:$Y$301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01" i="2" l="1"/>
  <c r="X301" i="2"/>
  <c r="W301" i="2"/>
  <c r="U301" i="2"/>
  <c r="T301" i="2"/>
  <c r="S301" i="2"/>
  <c r="R301" i="2"/>
  <c r="Q301" i="2"/>
  <c r="P301" i="2"/>
  <c r="O301" i="2"/>
  <c r="N301" i="2"/>
  <c r="M301" i="2"/>
  <c r="K301" i="2"/>
  <c r="I301" i="2"/>
  <c r="H301" i="2"/>
  <c r="G301" i="2"/>
  <c r="D301" i="2"/>
  <c r="C301" i="2"/>
  <c r="B301" i="2"/>
  <c r="Y300" i="2"/>
  <c r="X300" i="2"/>
  <c r="W300" i="2"/>
  <c r="U300" i="2"/>
  <c r="T300" i="2"/>
  <c r="S300" i="2"/>
  <c r="R300" i="2"/>
  <c r="Q300" i="2"/>
  <c r="P300" i="2"/>
  <c r="O300" i="2"/>
  <c r="N300" i="2"/>
  <c r="M300" i="2"/>
  <c r="K300" i="2"/>
  <c r="I300" i="2"/>
  <c r="H300" i="2"/>
  <c r="G300" i="2"/>
  <c r="D300" i="2"/>
  <c r="C300" i="2"/>
  <c r="B300" i="2"/>
  <c r="Y299" i="2"/>
  <c r="X299" i="2"/>
  <c r="W299" i="2"/>
  <c r="U299" i="2"/>
  <c r="T299" i="2"/>
  <c r="S299" i="2"/>
  <c r="R299" i="2"/>
  <c r="Q299" i="2"/>
  <c r="P299" i="2"/>
  <c r="O299" i="2"/>
  <c r="N299" i="2"/>
  <c r="M299" i="2"/>
  <c r="K299" i="2"/>
  <c r="I299" i="2"/>
  <c r="H299" i="2"/>
  <c r="G299" i="2"/>
  <c r="D299" i="2"/>
  <c r="C299" i="2"/>
  <c r="B299" i="2"/>
  <c r="Y298" i="2"/>
  <c r="X298" i="2"/>
  <c r="W298" i="2"/>
  <c r="U298" i="2"/>
  <c r="T298" i="2"/>
  <c r="S298" i="2"/>
  <c r="R298" i="2"/>
  <c r="Q298" i="2"/>
  <c r="P298" i="2"/>
  <c r="O298" i="2"/>
  <c r="N298" i="2"/>
  <c r="M298" i="2"/>
  <c r="K298" i="2"/>
  <c r="I298" i="2"/>
  <c r="H298" i="2"/>
  <c r="G298" i="2"/>
  <c r="D298" i="2"/>
  <c r="C298" i="2"/>
  <c r="B298" i="2"/>
  <c r="Y297" i="2"/>
  <c r="X297" i="2"/>
  <c r="W297" i="2"/>
  <c r="U297" i="2"/>
  <c r="T297" i="2"/>
  <c r="S297" i="2"/>
  <c r="R297" i="2"/>
  <c r="Q297" i="2"/>
  <c r="P297" i="2"/>
  <c r="O297" i="2"/>
  <c r="N297" i="2"/>
  <c r="M297" i="2"/>
  <c r="K297" i="2"/>
  <c r="I297" i="2"/>
  <c r="H297" i="2"/>
  <c r="G297" i="2"/>
  <c r="D297" i="2"/>
  <c r="C297" i="2"/>
  <c r="B297" i="2"/>
  <c r="Y296" i="2"/>
  <c r="X296" i="2"/>
  <c r="W296" i="2"/>
  <c r="U296" i="2"/>
  <c r="T296" i="2"/>
  <c r="S296" i="2"/>
  <c r="R296" i="2"/>
  <c r="Q296" i="2"/>
  <c r="P296" i="2"/>
  <c r="O296" i="2"/>
  <c r="N296" i="2"/>
  <c r="M296" i="2"/>
  <c r="K296" i="2"/>
  <c r="I296" i="2"/>
  <c r="H296" i="2"/>
  <c r="G296" i="2"/>
  <c r="D296" i="2"/>
  <c r="C296" i="2"/>
  <c r="B296" i="2"/>
  <c r="Y295" i="2"/>
  <c r="X295" i="2"/>
  <c r="W295" i="2"/>
  <c r="U295" i="2"/>
  <c r="T295" i="2"/>
  <c r="S295" i="2"/>
  <c r="R295" i="2"/>
  <c r="Q295" i="2"/>
  <c r="P295" i="2"/>
  <c r="O295" i="2"/>
  <c r="N295" i="2"/>
  <c r="M295" i="2"/>
  <c r="K295" i="2"/>
  <c r="I295" i="2"/>
  <c r="H295" i="2"/>
  <c r="G295" i="2"/>
  <c r="D295" i="2"/>
  <c r="C295" i="2"/>
  <c r="B295" i="2"/>
  <c r="Y294" i="2"/>
  <c r="X294" i="2"/>
  <c r="W294" i="2"/>
  <c r="U294" i="2"/>
  <c r="T294" i="2"/>
  <c r="S294" i="2"/>
  <c r="R294" i="2"/>
  <c r="Q294" i="2"/>
  <c r="P294" i="2"/>
  <c r="O294" i="2"/>
  <c r="N294" i="2"/>
  <c r="M294" i="2"/>
  <c r="K294" i="2"/>
  <c r="I294" i="2"/>
  <c r="H294" i="2"/>
  <c r="G294" i="2"/>
  <c r="D294" i="2"/>
  <c r="C294" i="2"/>
  <c r="B294" i="2"/>
  <c r="Y293" i="2"/>
  <c r="X293" i="2"/>
  <c r="W293" i="2"/>
  <c r="U293" i="2"/>
  <c r="T293" i="2"/>
  <c r="S293" i="2"/>
  <c r="R293" i="2"/>
  <c r="Q293" i="2"/>
  <c r="P293" i="2"/>
  <c r="O293" i="2"/>
  <c r="N293" i="2"/>
  <c r="M293" i="2"/>
  <c r="K293" i="2"/>
  <c r="I293" i="2"/>
  <c r="H293" i="2"/>
  <c r="G293" i="2"/>
  <c r="D293" i="2"/>
  <c r="C293" i="2"/>
  <c r="B293" i="2"/>
  <c r="Y292" i="2"/>
  <c r="X292" i="2"/>
  <c r="W292" i="2"/>
  <c r="U292" i="2"/>
  <c r="T292" i="2"/>
  <c r="S292" i="2"/>
  <c r="R292" i="2"/>
  <c r="Q292" i="2"/>
  <c r="P292" i="2"/>
  <c r="O292" i="2"/>
  <c r="N292" i="2"/>
  <c r="M292" i="2"/>
  <c r="K292" i="2"/>
  <c r="I292" i="2"/>
  <c r="H292" i="2"/>
  <c r="G292" i="2"/>
  <c r="D292" i="2"/>
  <c r="C292" i="2"/>
  <c r="B292" i="2"/>
  <c r="Y291" i="2"/>
  <c r="X291" i="2"/>
  <c r="W291" i="2"/>
  <c r="U291" i="2"/>
  <c r="T291" i="2"/>
  <c r="S291" i="2"/>
  <c r="R291" i="2"/>
  <c r="Q291" i="2"/>
  <c r="P291" i="2"/>
  <c r="O291" i="2"/>
  <c r="N291" i="2"/>
  <c r="M291" i="2"/>
  <c r="K291" i="2"/>
  <c r="I291" i="2"/>
  <c r="H291" i="2"/>
  <c r="G291" i="2"/>
  <c r="D291" i="2"/>
  <c r="C291" i="2"/>
  <c r="B291" i="2"/>
  <c r="Y290" i="2"/>
  <c r="X290" i="2"/>
  <c r="W290" i="2"/>
  <c r="U290" i="2"/>
  <c r="T290" i="2"/>
  <c r="S290" i="2"/>
  <c r="R290" i="2"/>
  <c r="Q290" i="2"/>
  <c r="P290" i="2"/>
  <c r="O290" i="2"/>
  <c r="N290" i="2"/>
  <c r="M290" i="2"/>
  <c r="K290" i="2"/>
  <c r="I290" i="2"/>
  <c r="H290" i="2"/>
  <c r="G290" i="2"/>
  <c r="D290" i="2"/>
  <c r="C290" i="2"/>
  <c r="B290" i="2"/>
  <c r="Y289" i="2"/>
  <c r="X289" i="2"/>
  <c r="W289" i="2"/>
  <c r="U289" i="2"/>
  <c r="T289" i="2"/>
  <c r="S289" i="2"/>
  <c r="R289" i="2"/>
  <c r="Q289" i="2"/>
  <c r="P289" i="2"/>
  <c r="O289" i="2"/>
  <c r="N289" i="2"/>
  <c r="M289" i="2"/>
  <c r="K289" i="2"/>
  <c r="I289" i="2"/>
  <c r="H289" i="2"/>
  <c r="G289" i="2"/>
  <c r="D289" i="2"/>
  <c r="C289" i="2"/>
  <c r="B289" i="2"/>
  <c r="Y288" i="2"/>
  <c r="X288" i="2"/>
  <c r="W288" i="2"/>
  <c r="U288" i="2"/>
  <c r="T288" i="2"/>
  <c r="S288" i="2"/>
  <c r="R288" i="2"/>
  <c r="Q288" i="2"/>
  <c r="P288" i="2"/>
  <c r="O288" i="2"/>
  <c r="N288" i="2"/>
  <c r="M288" i="2"/>
  <c r="K288" i="2"/>
  <c r="I288" i="2"/>
  <c r="H288" i="2"/>
  <c r="G288" i="2"/>
  <c r="D288" i="2"/>
  <c r="C288" i="2"/>
  <c r="B288" i="2"/>
  <c r="Y287" i="2"/>
  <c r="X287" i="2"/>
  <c r="W287" i="2"/>
  <c r="U287" i="2"/>
  <c r="T287" i="2"/>
  <c r="S287" i="2"/>
  <c r="R287" i="2"/>
  <c r="Q287" i="2"/>
  <c r="P287" i="2"/>
  <c r="O287" i="2"/>
  <c r="N287" i="2"/>
  <c r="M287" i="2"/>
  <c r="K287" i="2"/>
  <c r="I287" i="2"/>
  <c r="H287" i="2"/>
  <c r="G287" i="2"/>
  <c r="D287" i="2"/>
  <c r="C287" i="2"/>
  <c r="B287" i="2"/>
  <c r="Y286" i="2"/>
  <c r="X286" i="2"/>
  <c r="W286" i="2"/>
  <c r="U286" i="2"/>
  <c r="T286" i="2"/>
  <c r="S286" i="2"/>
  <c r="R286" i="2"/>
  <c r="Q286" i="2"/>
  <c r="P286" i="2"/>
  <c r="O286" i="2"/>
  <c r="N286" i="2"/>
  <c r="M286" i="2"/>
  <c r="K286" i="2"/>
  <c r="I286" i="2"/>
  <c r="H286" i="2"/>
  <c r="G286" i="2"/>
  <c r="D286" i="2"/>
  <c r="C286" i="2"/>
  <c r="B286" i="2"/>
  <c r="Y285" i="2"/>
  <c r="X285" i="2"/>
  <c r="W285" i="2"/>
  <c r="U285" i="2"/>
  <c r="T285" i="2"/>
  <c r="S285" i="2"/>
  <c r="R285" i="2"/>
  <c r="Q285" i="2"/>
  <c r="P285" i="2"/>
  <c r="O285" i="2"/>
  <c r="N285" i="2"/>
  <c r="M285" i="2"/>
  <c r="K285" i="2"/>
  <c r="I285" i="2"/>
  <c r="H285" i="2"/>
  <c r="G285" i="2"/>
  <c r="D285" i="2"/>
  <c r="C285" i="2"/>
  <c r="B285" i="2"/>
  <c r="Y284" i="2"/>
  <c r="X284" i="2"/>
  <c r="W284" i="2"/>
  <c r="U284" i="2"/>
  <c r="T284" i="2"/>
  <c r="S284" i="2"/>
  <c r="R284" i="2"/>
  <c r="Q284" i="2"/>
  <c r="P284" i="2"/>
  <c r="O284" i="2"/>
  <c r="N284" i="2"/>
  <c r="M284" i="2"/>
  <c r="K284" i="2"/>
  <c r="I284" i="2"/>
  <c r="H284" i="2"/>
  <c r="G284" i="2"/>
  <c r="D284" i="2"/>
  <c r="C284" i="2"/>
  <c r="B284" i="2"/>
  <c r="Y283" i="2"/>
  <c r="X283" i="2"/>
  <c r="W283" i="2"/>
  <c r="U283" i="2"/>
  <c r="T283" i="2"/>
  <c r="S283" i="2"/>
  <c r="R283" i="2"/>
  <c r="Q283" i="2"/>
  <c r="P283" i="2"/>
  <c r="O283" i="2"/>
  <c r="N283" i="2"/>
  <c r="M283" i="2"/>
  <c r="K283" i="2"/>
  <c r="I283" i="2"/>
  <c r="H283" i="2"/>
  <c r="G283" i="2"/>
  <c r="D283" i="2"/>
  <c r="C283" i="2"/>
  <c r="B283" i="2"/>
  <c r="Y282" i="2"/>
  <c r="X282" i="2"/>
  <c r="W282" i="2"/>
  <c r="U282" i="2"/>
  <c r="T282" i="2"/>
  <c r="S282" i="2"/>
  <c r="R282" i="2"/>
  <c r="Q282" i="2"/>
  <c r="P282" i="2"/>
  <c r="O282" i="2"/>
  <c r="N282" i="2"/>
  <c r="M282" i="2"/>
  <c r="K282" i="2"/>
  <c r="I282" i="2"/>
  <c r="H282" i="2"/>
  <c r="G282" i="2"/>
  <c r="D282" i="2"/>
  <c r="C282" i="2"/>
  <c r="B282" i="2"/>
  <c r="Y281" i="2"/>
  <c r="X281" i="2"/>
  <c r="W281" i="2"/>
  <c r="U281" i="2"/>
  <c r="T281" i="2"/>
  <c r="S281" i="2"/>
  <c r="R281" i="2"/>
  <c r="Q281" i="2"/>
  <c r="P281" i="2"/>
  <c r="O281" i="2"/>
  <c r="N281" i="2"/>
  <c r="M281" i="2"/>
  <c r="K281" i="2"/>
  <c r="I281" i="2"/>
  <c r="H281" i="2"/>
  <c r="G281" i="2"/>
  <c r="D281" i="2"/>
  <c r="C281" i="2"/>
  <c r="B281" i="2"/>
  <c r="Y280" i="2"/>
  <c r="X280" i="2"/>
  <c r="W280" i="2"/>
  <c r="U280" i="2"/>
  <c r="T280" i="2"/>
  <c r="S280" i="2"/>
  <c r="R280" i="2"/>
  <c r="Q280" i="2"/>
  <c r="P280" i="2"/>
  <c r="O280" i="2"/>
  <c r="N280" i="2"/>
  <c r="M280" i="2"/>
  <c r="K280" i="2"/>
  <c r="I280" i="2"/>
  <c r="H280" i="2"/>
  <c r="G280" i="2"/>
  <c r="D280" i="2"/>
  <c r="C280" i="2"/>
  <c r="B280" i="2"/>
  <c r="Y279" i="2"/>
  <c r="X279" i="2"/>
  <c r="W279" i="2"/>
  <c r="U279" i="2"/>
  <c r="T279" i="2"/>
  <c r="S279" i="2"/>
  <c r="R279" i="2"/>
  <c r="Q279" i="2"/>
  <c r="P279" i="2"/>
  <c r="O279" i="2"/>
  <c r="N279" i="2"/>
  <c r="M279" i="2"/>
  <c r="K279" i="2"/>
  <c r="I279" i="2"/>
  <c r="H279" i="2"/>
  <c r="G279" i="2"/>
  <c r="D279" i="2"/>
  <c r="C279" i="2"/>
  <c r="B279" i="2"/>
  <c r="Y278" i="2"/>
  <c r="X278" i="2"/>
  <c r="W278" i="2"/>
  <c r="U278" i="2"/>
  <c r="T278" i="2"/>
  <c r="S278" i="2"/>
  <c r="R278" i="2"/>
  <c r="Q278" i="2"/>
  <c r="P278" i="2"/>
  <c r="O278" i="2"/>
  <c r="N278" i="2"/>
  <c r="M278" i="2"/>
  <c r="K278" i="2"/>
  <c r="I278" i="2"/>
  <c r="H278" i="2"/>
  <c r="G278" i="2"/>
  <c r="D278" i="2"/>
  <c r="C278" i="2"/>
  <c r="B278" i="2"/>
  <c r="Y277" i="2"/>
  <c r="X277" i="2"/>
  <c r="W277" i="2"/>
  <c r="U277" i="2"/>
  <c r="T277" i="2"/>
  <c r="S277" i="2"/>
  <c r="R277" i="2"/>
  <c r="Q277" i="2"/>
  <c r="P277" i="2"/>
  <c r="O277" i="2"/>
  <c r="N277" i="2"/>
  <c r="M277" i="2"/>
  <c r="K277" i="2"/>
  <c r="I277" i="2"/>
  <c r="H277" i="2"/>
  <c r="G277" i="2"/>
  <c r="D277" i="2"/>
  <c r="C277" i="2"/>
  <c r="B277" i="2"/>
  <c r="Y276" i="2"/>
  <c r="X276" i="2"/>
  <c r="W276" i="2"/>
  <c r="U276" i="2"/>
  <c r="T276" i="2"/>
  <c r="S276" i="2"/>
  <c r="R276" i="2"/>
  <c r="Q276" i="2"/>
  <c r="P276" i="2"/>
  <c r="O276" i="2"/>
  <c r="N276" i="2"/>
  <c r="M276" i="2"/>
  <c r="K276" i="2"/>
  <c r="I276" i="2"/>
  <c r="H276" i="2"/>
  <c r="G276" i="2"/>
  <c r="D276" i="2"/>
  <c r="C276" i="2"/>
  <c r="B276" i="2"/>
  <c r="Y275" i="2"/>
  <c r="X275" i="2"/>
  <c r="W275" i="2"/>
  <c r="U275" i="2"/>
  <c r="T275" i="2"/>
  <c r="S275" i="2"/>
  <c r="R275" i="2"/>
  <c r="Q275" i="2"/>
  <c r="P275" i="2"/>
  <c r="O275" i="2"/>
  <c r="N275" i="2"/>
  <c r="M275" i="2"/>
  <c r="K275" i="2"/>
  <c r="I275" i="2"/>
  <c r="H275" i="2"/>
  <c r="G275" i="2"/>
  <c r="D275" i="2"/>
  <c r="C275" i="2"/>
  <c r="B275" i="2"/>
  <c r="Y274" i="2"/>
  <c r="X274" i="2"/>
  <c r="W274" i="2"/>
  <c r="U274" i="2"/>
  <c r="T274" i="2"/>
  <c r="S274" i="2"/>
  <c r="R274" i="2"/>
  <c r="Q274" i="2"/>
  <c r="P274" i="2"/>
  <c r="O274" i="2"/>
  <c r="N274" i="2"/>
  <c r="M274" i="2"/>
  <c r="K274" i="2"/>
  <c r="I274" i="2"/>
  <c r="H274" i="2"/>
  <c r="G274" i="2"/>
  <c r="D274" i="2"/>
  <c r="C274" i="2"/>
  <c r="B274" i="2"/>
  <c r="Y273" i="2"/>
  <c r="X273" i="2"/>
  <c r="W273" i="2"/>
  <c r="U273" i="2"/>
  <c r="T273" i="2"/>
  <c r="S273" i="2"/>
  <c r="R273" i="2"/>
  <c r="Q273" i="2"/>
  <c r="P273" i="2"/>
  <c r="O273" i="2"/>
  <c r="N273" i="2"/>
  <c r="M273" i="2"/>
  <c r="K273" i="2"/>
  <c r="I273" i="2"/>
  <c r="H273" i="2"/>
  <c r="G273" i="2"/>
  <c r="D273" i="2"/>
  <c r="C273" i="2"/>
  <c r="B273" i="2"/>
  <c r="Y272" i="2"/>
  <c r="X272" i="2"/>
  <c r="W272" i="2"/>
  <c r="U272" i="2"/>
  <c r="T272" i="2"/>
  <c r="S272" i="2"/>
  <c r="R272" i="2"/>
  <c r="Q272" i="2"/>
  <c r="P272" i="2"/>
  <c r="O272" i="2"/>
  <c r="N272" i="2"/>
  <c r="M272" i="2"/>
  <c r="K272" i="2"/>
  <c r="I272" i="2"/>
  <c r="H272" i="2"/>
  <c r="G272" i="2"/>
  <c r="D272" i="2"/>
  <c r="C272" i="2"/>
  <c r="B272" i="2"/>
  <c r="Y271" i="2"/>
  <c r="X271" i="2"/>
  <c r="W271" i="2"/>
  <c r="U271" i="2"/>
  <c r="T271" i="2"/>
  <c r="S271" i="2"/>
  <c r="R271" i="2"/>
  <c r="Q271" i="2"/>
  <c r="P271" i="2"/>
  <c r="O271" i="2"/>
  <c r="N271" i="2"/>
  <c r="M271" i="2"/>
  <c r="K271" i="2"/>
  <c r="I271" i="2"/>
  <c r="H271" i="2"/>
  <c r="G271" i="2"/>
  <c r="D271" i="2"/>
  <c r="C271" i="2"/>
  <c r="B271" i="2"/>
  <c r="Y270" i="2"/>
  <c r="X270" i="2"/>
  <c r="W270" i="2"/>
  <c r="U270" i="2"/>
  <c r="T270" i="2"/>
  <c r="S270" i="2"/>
  <c r="R270" i="2"/>
  <c r="Q270" i="2"/>
  <c r="P270" i="2"/>
  <c r="O270" i="2"/>
  <c r="N270" i="2"/>
  <c r="M270" i="2"/>
  <c r="K270" i="2"/>
  <c r="I270" i="2"/>
  <c r="H270" i="2"/>
  <c r="G270" i="2"/>
  <c r="D270" i="2"/>
  <c r="C270" i="2"/>
  <c r="B270" i="2"/>
  <c r="Y269" i="2"/>
  <c r="X269" i="2"/>
  <c r="W269" i="2"/>
  <c r="U269" i="2"/>
  <c r="T269" i="2"/>
  <c r="S269" i="2"/>
  <c r="R269" i="2"/>
  <c r="Q269" i="2"/>
  <c r="P269" i="2"/>
  <c r="O269" i="2"/>
  <c r="N269" i="2"/>
  <c r="M269" i="2"/>
  <c r="K269" i="2"/>
  <c r="I269" i="2"/>
  <c r="H269" i="2"/>
  <c r="G269" i="2"/>
  <c r="D269" i="2"/>
  <c r="C269" i="2"/>
  <c r="B269" i="2"/>
  <c r="Y268" i="2"/>
  <c r="X268" i="2"/>
  <c r="W268" i="2"/>
  <c r="U268" i="2"/>
  <c r="T268" i="2"/>
  <c r="S268" i="2"/>
  <c r="R268" i="2"/>
  <c r="Q268" i="2"/>
  <c r="P268" i="2"/>
  <c r="O268" i="2"/>
  <c r="N268" i="2"/>
  <c r="M268" i="2"/>
  <c r="K268" i="2"/>
  <c r="I268" i="2"/>
  <c r="H268" i="2"/>
  <c r="G268" i="2"/>
  <c r="D268" i="2"/>
  <c r="C268" i="2"/>
  <c r="B268" i="2"/>
  <c r="Y267" i="2"/>
  <c r="X267" i="2"/>
  <c r="W267" i="2"/>
  <c r="U267" i="2"/>
  <c r="T267" i="2"/>
  <c r="S267" i="2"/>
  <c r="R267" i="2"/>
  <c r="Q267" i="2"/>
  <c r="P267" i="2"/>
  <c r="O267" i="2"/>
  <c r="N267" i="2"/>
  <c r="M267" i="2"/>
  <c r="K267" i="2"/>
  <c r="I267" i="2"/>
  <c r="H267" i="2"/>
  <c r="G267" i="2"/>
  <c r="D267" i="2"/>
  <c r="C267" i="2"/>
  <c r="B267" i="2"/>
  <c r="Y266" i="2"/>
  <c r="X266" i="2"/>
  <c r="W266" i="2"/>
  <c r="U266" i="2"/>
  <c r="T266" i="2"/>
  <c r="S266" i="2"/>
  <c r="R266" i="2"/>
  <c r="Q266" i="2"/>
  <c r="P266" i="2"/>
  <c r="O266" i="2"/>
  <c r="N266" i="2"/>
  <c r="M266" i="2"/>
  <c r="K266" i="2"/>
  <c r="I266" i="2"/>
  <c r="H266" i="2"/>
  <c r="G266" i="2"/>
  <c r="D266" i="2"/>
  <c r="C266" i="2"/>
  <c r="B266" i="2"/>
  <c r="Y265" i="2"/>
  <c r="X265" i="2"/>
  <c r="W265" i="2"/>
  <c r="U265" i="2"/>
  <c r="T265" i="2"/>
  <c r="S265" i="2"/>
  <c r="R265" i="2"/>
  <c r="Q265" i="2"/>
  <c r="P265" i="2"/>
  <c r="O265" i="2"/>
  <c r="N265" i="2"/>
  <c r="M265" i="2"/>
  <c r="K265" i="2"/>
  <c r="I265" i="2"/>
  <c r="H265" i="2"/>
  <c r="G265" i="2"/>
  <c r="D265" i="2"/>
  <c r="C265" i="2"/>
  <c r="B265" i="2"/>
  <c r="Y264" i="2"/>
  <c r="X264" i="2"/>
  <c r="W264" i="2"/>
  <c r="U264" i="2"/>
  <c r="T264" i="2"/>
  <c r="S264" i="2"/>
  <c r="R264" i="2"/>
  <c r="Q264" i="2"/>
  <c r="P264" i="2"/>
  <c r="O264" i="2"/>
  <c r="N264" i="2"/>
  <c r="M264" i="2"/>
  <c r="K264" i="2"/>
  <c r="I264" i="2"/>
  <c r="H264" i="2"/>
  <c r="G264" i="2"/>
  <c r="D264" i="2"/>
  <c r="C264" i="2"/>
  <c r="B264" i="2"/>
  <c r="Y263" i="2"/>
  <c r="X263" i="2"/>
  <c r="W263" i="2"/>
  <c r="U263" i="2"/>
  <c r="T263" i="2"/>
  <c r="S263" i="2"/>
  <c r="R263" i="2"/>
  <c r="Q263" i="2"/>
  <c r="P263" i="2"/>
  <c r="O263" i="2"/>
  <c r="N263" i="2"/>
  <c r="M263" i="2"/>
  <c r="K263" i="2"/>
  <c r="I263" i="2"/>
  <c r="H263" i="2"/>
  <c r="G263" i="2"/>
  <c r="D263" i="2"/>
  <c r="C263" i="2"/>
  <c r="B263" i="2"/>
  <c r="Y262" i="2"/>
  <c r="X262" i="2"/>
  <c r="W262" i="2"/>
  <c r="U262" i="2"/>
  <c r="T262" i="2"/>
  <c r="S262" i="2"/>
  <c r="R262" i="2"/>
  <c r="Q262" i="2"/>
  <c r="P262" i="2"/>
  <c r="O262" i="2"/>
  <c r="N262" i="2"/>
  <c r="M262" i="2"/>
  <c r="K262" i="2"/>
  <c r="I262" i="2"/>
  <c r="H262" i="2"/>
  <c r="G262" i="2"/>
  <c r="D262" i="2"/>
  <c r="C262" i="2"/>
  <c r="B262" i="2"/>
  <c r="Y261" i="2"/>
  <c r="X261" i="2"/>
  <c r="W261" i="2"/>
  <c r="U261" i="2"/>
  <c r="T261" i="2"/>
  <c r="S261" i="2"/>
  <c r="R261" i="2"/>
  <c r="Q261" i="2"/>
  <c r="P261" i="2"/>
  <c r="O261" i="2"/>
  <c r="N261" i="2"/>
  <c r="M261" i="2"/>
  <c r="K261" i="2"/>
  <c r="I261" i="2"/>
  <c r="H261" i="2"/>
  <c r="G261" i="2"/>
  <c r="D261" i="2"/>
  <c r="C261" i="2"/>
  <c r="B261" i="2"/>
  <c r="Y260" i="2"/>
  <c r="X260" i="2"/>
  <c r="W260" i="2"/>
  <c r="U260" i="2"/>
  <c r="T260" i="2"/>
  <c r="S260" i="2"/>
  <c r="R260" i="2"/>
  <c r="Q260" i="2"/>
  <c r="P260" i="2"/>
  <c r="O260" i="2"/>
  <c r="N260" i="2"/>
  <c r="M260" i="2"/>
  <c r="K260" i="2"/>
  <c r="I260" i="2"/>
  <c r="H260" i="2"/>
  <c r="G260" i="2"/>
  <c r="D260" i="2"/>
  <c r="C260" i="2"/>
  <c r="B260" i="2"/>
  <c r="Y259" i="2"/>
  <c r="X259" i="2"/>
  <c r="W259" i="2"/>
  <c r="U259" i="2"/>
  <c r="T259" i="2"/>
  <c r="S259" i="2"/>
  <c r="R259" i="2"/>
  <c r="Q259" i="2"/>
  <c r="P259" i="2"/>
  <c r="O259" i="2"/>
  <c r="N259" i="2"/>
  <c r="M259" i="2"/>
  <c r="K259" i="2"/>
  <c r="I259" i="2"/>
  <c r="H259" i="2"/>
  <c r="G259" i="2"/>
  <c r="D259" i="2"/>
  <c r="C259" i="2"/>
  <c r="B259" i="2"/>
  <c r="Y258" i="2"/>
  <c r="X258" i="2"/>
  <c r="W258" i="2"/>
  <c r="U258" i="2"/>
  <c r="T258" i="2"/>
  <c r="S258" i="2"/>
  <c r="R258" i="2"/>
  <c r="Q258" i="2"/>
  <c r="P258" i="2"/>
  <c r="O258" i="2"/>
  <c r="N258" i="2"/>
  <c r="M258" i="2"/>
  <c r="K258" i="2"/>
  <c r="I258" i="2"/>
  <c r="H258" i="2"/>
  <c r="G258" i="2"/>
  <c r="D258" i="2"/>
  <c r="C258" i="2"/>
  <c r="B258" i="2"/>
  <c r="Y257" i="2"/>
  <c r="X257" i="2"/>
  <c r="W257" i="2"/>
  <c r="U257" i="2"/>
  <c r="T257" i="2"/>
  <c r="S257" i="2"/>
  <c r="R257" i="2"/>
  <c r="Q257" i="2"/>
  <c r="P257" i="2"/>
  <c r="O257" i="2"/>
  <c r="N257" i="2"/>
  <c r="M257" i="2"/>
  <c r="K257" i="2"/>
  <c r="I257" i="2"/>
  <c r="H257" i="2"/>
  <c r="G257" i="2"/>
  <c r="D257" i="2"/>
  <c r="C257" i="2"/>
  <c r="B257" i="2"/>
  <c r="Y256" i="2"/>
  <c r="X256" i="2"/>
  <c r="W256" i="2"/>
  <c r="U256" i="2"/>
  <c r="T256" i="2"/>
  <c r="S256" i="2"/>
  <c r="R256" i="2"/>
  <c r="Q256" i="2"/>
  <c r="P256" i="2"/>
  <c r="O256" i="2"/>
  <c r="N256" i="2"/>
  <c r="M256" i="2"/>
  <c r="K256" i="2"/>
  <c r="I256" i="2"/>
  <c r="H256" i="2"/>
  <c r="G256" i="2"/>
  <c r="D256" i="2"/>
  <c r="C256" i="2"/>
  <c r="B256" i="2"/>
  <c r="Y255" i="2"/>
  <c r="X255" i="2"/>
  <c r="W255" i="2"/>
  <c r="U255" i="2"/>
  <c r="T255" i="2"/>
  <c r="S255" i="2"/>
  <c r="R255" i="2"/>
  <c r="Q255" i="2"/>
  <c r="P255" i="2"/>
  <c r="O255" i="2"/>
  <c r="N255" i="2"/>
  <c r="M255" i="2"/>
  <c r="K255" i="2"/>
  <c r="I255" i="2"/>
  <c r="H255" i="2"/>
  <c r="G255" i="2"/>
  <c r="D255" i="2"/>
  <c r="C255" i="2"/>
  <c r="B255" i="2"/>
  <c r="Y254" i="2"/>
  <c r="X254" i="2"/>
  <c r="W254" i="2"/>
  <c r="U254" i="2"/>
  <c r="T254" i="2"/>
  <c r="S254" i="2"/>
  <c r="R254" i="2"/>
  <c r="Q254" i="2"/>
  <c r="P254" i="2"/>
  <c r="O254" i="2"/>
  <c r="N254" i="2"/>
  <c r="M254" i="2"/>
  <c r="K254" i="2"/>
  <c r="I254" i="2"/>
  <c r="H254" i="2"/>
  <c r="G254" i="2"/>
  <c r="D254" i="2"/>
  <c r="C254" i="2"/>
  <c r="B254" i="2"/>
  <c r="Y253" i="2"/>
  <c r="X253" i="2"/>
  <c r="W253" i="2"/>
  <c r="U253" i="2"/>
  <c r="T253" i="2"/>
  <c r="S253" i="2"/>
  <c r="R253" i="2"/>
  <c r="Q253" i="2"/>
  <c r="P253" i="2"/>
  <c r="O253" i="2"/>
  <c r="N253" i="2"/>
  <c r="M253" i="2"/>
  <c r="K253" i="2"/>
  <c r="I253" i="2"/>
  <c r="H253" i="2"/>
  <c r="G253" i="2"/>
  <c r="D253" i="2"/>
  <c r="C253" i="2"/>
  <c r="B253" i="2"/>
  <c r="Y252" i="2"/>
  <c r="X252" i="2"/>
  <c r="W252" i="2"/>
  <c r="U252" i="2"/>
  <c r="T252" i="2"/>
  <c r="S252" i="2"/>
  <c r="R252" i="2"/>
  <c r="Q252" i="2"/>
  <c r="P252" i="2"/>
  <c r="O252" i="2"/>
  <c r="N252" i="2"/>
  <c r="M252" i="2"/>
  <c r="K252" i="2"/>
  <c r="I252" i="2"/>
  <c r="H252" i="2"/>
  <c r="G252" i="2"/>
  <c r="D252" i="2"/>
  <c r="C252" i="2"/>
  <c r="B252" i="2"/>
  <c r="Y251" i="2"/>
  <c r="X251" i="2"/>
  <c r="W251" i="2"/>
  <c r="U251" i="2"/>
  <c r="T251" i="2"/>
  <c r="S251" i="2"/>
  <c r="R251" i="2"/>
  <c r="Q251" i="2"/>
  <c r="P251" i="2"/>
  <c r="O251" i="2"/>
  <c r="N251" i="2"/>
  <c r="M251" i="2"/>
  <c r="K251" i="2"/>
  <c r="I251" i="2"/>
  <c r="H251" i="2"/>
  <c r="G251" i="2"/>
  <c r="D251" i="2"/>
  <c r="C251" i="2"/>
  <c r="B251" i="2"/>
  <c r="Y250" i="2"/>
  <c r="X250" i="2"/>
  <c r="W250" i="2"/>
  <c r="U250" i="2"/>
  <c r="T250" i="2"/>
  <c r="S250" i="2"/>
  <c r="R250" i="2"/>
  <c r="Q250" i="2"/>
  <c r="P250" i="2"/>
  <c r="O250" i="2"/>
  <c r="N250" i="2"/>
  <c r="M250" i="2"/>
  <c r="K250" i="2"/>
  <c r="I250" i="2"/>
  <c r="H250" i="2"/>
  <c r="G250" i="2"/>
  <c r="D250" i="2"/>
  <c r="C250" i="2"/>
  <c r="B250" i="2"/>
  <c r="Y249" i="2"/>
  <c r="X249" i="2"/>
  <c r="W249" i="2"/>
  <c r="U249" i="2"/>
  <c r="T249" i="2"/>
  <c r="S249" i="2"/>
  <c r="R249" i="2"/>
  <c r="Q249" i="2"/>
  <c r="P249" i="2"/>
  <c r="O249" i="2"/>
  <c r="N249" i="2"/>
  <c r="M249" i="2"/>
  <c r="K249" i="2"/>
  <c r="I249" i="2"/>
  <c r="H249" i="2"/>
  <c r="G249" i="2"/>
  <c r="D249" i="2"/>
  <c r="C249" i="2"/>
  <c r="B249" i="2"/>
  <c r="Y248" i="2"/>
  <c r="X248" i="2"/>
  <c r="W248" i="2"/>
  <c r="U248" i="2"/>
  <c r="T248" i="2"/>
  <c r="S248" i="2"/>
  <c r="R248" i="2"/>
  <c r="Q248" i="2"/>
  <c r="P248" i="2"/>
  <c r="O248" i="2"/>
  <c r="N248" i="2"/>
  <c r="M248" i="2"/>
  <c r="K248" i="2"/>
  <c r="I248" i="2"/>
  <c r="H248" i="2"/>
  <c r="G248" i="2"/>
  <c r="D248" i="2"/>
  <c r="C248" i="2"/>
  <c r="B248" i="2"/>
  <c r="Y247" i="2"/>
  <c r="X247" i="2"/>
  <c r="W247" i="2"/>
  <c r="U247" i="2"/>
  <c r="T247" i="2"/>
  <c r="S247" i="2"/>
  <c r="R247" i="2"/>
  <c r="Q247" i="2"/>
  <c r="P247" i="2"/>
  <c r="O247" i="2"/>
  <c r="N247" i="2"/>
  <c r="M247" i="2"/>
  <c r="K247" i="2"/>
  <c r="I247" i="2"/>
  <c r="H247" i="2"/>
  <c r="G247" i="2"/>
  <c r="D247" i="2"/>
  <c r="C247" i="2"/>
  <c r="B247" i="2"/>
  <c r="Y246" i="2"/>
  <c r="X246" i="2"/>
  <c r="W246" i="2"/>
  <c r="U246" i="2"/>
  <c r="T246" i="2"/>
  <c r="S246" i="2"/>
  <c r="R246" i="2"/>
  <c r="Q246" i="2"/>
  <c r="P246" i="2"/>
  <c r="O246" i="2"/>
  <c r="N246" i="2"/>
  <c r="M246" i="2"/>
  <c r="K246" i="2"/>
  <c r="I246" i="2"/>
  <c r="H246" i="2"/>
  <c r="G246" i="2"/>
  <c r="D246" i="2"/>
  <c r="C246" i="2"/>
  <c r="B246" i="2"/>
  <c r="Y245" i="2"/>
  <c r="X245" i="2"/>
  <c r="W245" i="2"/>
  <c r="U245" i="2"/>
  <c r="T245" i="2"/>
  <c r="S245" i="2"/>
  <c r="R245" i="2"/>
  <c r="Q245" i="2"/>
  <c r="P245" i="2"/>
  <c r="O245" i="2"/>
  <c r="N245" i="2"/>
  <c r="M245" i="2"/>
  <c r="K245" i="2"/>
  <c r="I245" i="2"/>
  <c r="H245" i="2"/>
  <c r="G245" i="2"/>
  <c r="D245" i="2"/>
  <c r="C245" i="2"/>
  <c r="B245" i="2"/>
  <c r="Y244" i="2"/>
  <c r="X244" i="2"/>
  <c r="W244" i="2"/>
  <c r="U244" i="2"/>
  <c r="T244" i="2"/>
  <c r="S244" i="2"/>
  <c r="R244" i="2"/>
  <c r="Q244" i="2"/>
  <c r="P244" i="2"/>
  <c r="O244" i="2"/>
  <c r="N244" i="2"/>
  <c r="M244" i="2"/>
  <c r="K244" i="2"/>
  <c r="I244" i="2"/>
  <c r="H244" i="2"/>
  <c r="G244" i="2"/>
  <c r="D244" i="2"/>
  <c r="C244" i="2"/>
  <c r="B244" i="2"/>
  <c r="Y243" i="2"/>
  <c r="X243" i="2"/>
  <c r="W243" i="2"/>
  <c r="U243" i="2"/>
  <c r="T243" i="2"/>
  <c r="S243" i="2"/>
  <c r="R243" i="2"/>
  <c r="Q243" i="2"/>
  <c r="P243" i="2"/>
  <c r="O243" i="2"/>
  <c r="N243" i="2"/>
  <c r="M243" i="2"/>
  <c r="K243" i="2"/>
  <c r="I243" i="2"/>
  <c r="H243" i="2"/>
  <c r="G243" i="2"/>
  <c r="D243" i="2"/>
  <c r="C243" i="2"/>
  <c r="B243" i="2"/>
  <c r="Y242" i="2"/>
  <c r="X242" i="2"/>
  <c r="W242" i="2"/>
  <c r="U242" i="2"/>
  <c r="T242" i="2"/>
  <c r="S242" i="2"/>
  <c r="R242" i="2"/>
  <c r="Q242" i="2"/>
  <c r="P242" i="2"/>
  <c r="O242" i="2"/>
  <c r="N242" i="2"/>
  <c r="M242" i="2"/>
  <c r="K242" i="2"/>
  <c r="I242" i="2"/>
  <c r="H242" i="2"/>
  <c r="G242" i="2"/>
  <c r="D242" i="2"/>
  <c r="C242" i="2"/>
  <c r="B242" i="2"/>
  <c r="Y241" i="2"/>
  <c r="X241" i="2"/>
  <c r="W241" i="2"/>
  <c r="U241" i="2"/>
  <c r="T241" i="2"/>
  <c r="S241" i="2"/>
  <c r="R241" i="2"/>
  <c r="Q241" i="2"/>
  <c r="P241" i="2"/>
  <c r="O241" i="2"/>
  <c r="N241" i="2"/>
  <c r="M241" i="2"/>
  <c r="K241" i="2"/>
  <c r="I241" i="2"/>
  <c r="H241" i="2"/>
  <c r="G241" i="2"/>
  <c r="D241" i="2"/>
  <c r="C241" i="2"/>
  <c r="B241" i="2"/>
  <c r="Y240" i="2"/>
  <c r="X240" i="2"/>
  <c r="W240" i="2"/>
  <c r="U240" i="2"/>
  <c r="T240" i="2"/>
  <c r="S240" i="2"/>
  <c r="R240" i="2"/>
  <c r="Q240" i="2"/>
  <c r="P240" i="2"/>
  <c r="O240" i="2"/>
  <c r="N240" i="2"/>
  <c r="M240" i="2"/>
  <c r="K240" i="2"/>
  <c r="I240" i="2"/>
  <c r="H240" i="2"/>
  <c r="G240" i="2"/>
  <c r="D240" i="2"/>
  <c r="C240" i="2"/>
  <c r="B240" i="2"/>
  <c r="Y239" i="2"/>
  <c r="X239" i="2"/>
  <c r="W239" i="2"/>
  <c r="U239" i="2"/>
  <c r="T239" i="2"/>
  <c r="S239" i="2"/>
  <c r="R239" i="2"/>
  <c r="Q239" i="2"/>
  <c r="P239" i="2"/>
  <c r="O239" i="2"/>
  <c r="N239" i="2"/>
  <c r="M239" i="2"/>
  <c r="K239" i="2"/>
  <c r="I239" i="2"/>
  <c r="H239" i="2"/>
  <c r="G239" i="2"/>
  <c r="D239" i="2"/>
  <c r="C239" i="2"/>
  <c r="B239" i="2"/>
  <c r="Y238" i="2"/>
  <c r="X238" i="2"/>
  <c r="W238" i="2"/>
  <c r="U238" i="2"/>
  <c r="T238" i="2"/>
  <c r="S238" i="2"/>
  <c r="R238" i="2"/>
  <c r="Q238" i="2"/>
  <c r="P238" i="2"/>
  <c r="O238" i="2"/>
  <c r="N238" i="2"/>
  <c r="M238" i="2"/>
  <c r="K238" i="2"/>
  <c r="I238" i="2"/>
  <c r="H238" i="2"/>
  <c r="G238" i="2"/>
  <c r="D238" i="2"/>
  <c r="C238" i="2"/>
  <c r="B238" i="2"/>
  <c r="Y237" i="2"/>
  <c r="X237" i="2"/>
  <c r="W237" i="2"/>
  <c r="U237" i="2"/>
  <c r="T237" i="2"/>
  <c r="S237" i="2"/>
  <c r="R237" i="2"/>
  <c r="Q237" i="2"/>
  <c r="P237" i="2"/>
  <c r="O237" i="2"/>
  <c r="N237" i="2"/>
  <c r="M237" i="2"/>
  <c r="K237" i="2"/>
  <c r="I237" i="2"/>
  <c r="H237" i="2"/>
  <c r="G237" i="2"/>
  <c r="D237" i="2"/>
  <c r="C237" i="2"/>
  <c r="B237" i="2"/>
  <c r="Y236" i="2"/>
  <c r="X236" i="2"/>
  <c r="W236" i="2"/>
  <c r="U236" i="2"/>
  <c r="T236" i="2"/>
  <c r="S236" i="2"/>
  <c r="R236" i="2"/>
  <c r="Q236" i="2"/>
  <c r="P236" i="2"/>
  <c r="O236" i="2"/>
  <c r="N236" i="2"/>
  <c r="M236" i="2"/>
  <c r="K236" i="2"/>
  <c r="I236" i="2"/>
  <c r="H236" i="2"/>
  <c r="G236" i="2"/>
  <c r="D236" i="2"/>
  <c r="C236" i="2"/>
  <c r="B236" i="2"/>
  <c r="Y235" i="2"/>
  <c r="X235" i="2"/>
  <c r="W235" i="2"/>
  <c r="U235" i="2"/>
  <c r="T235" i="2"/>
  <c r="S235" i="2"/>
  <c r="R235" i="2"/>
  <c r="Q235" i="2"/>
  <c r="P235" i="2"/>
  <c r="O235" i="2"/>
  <c r="N235" i="2"/>
  <c r="M235" i="2"/>
  <c r="K235" i="2"/>
  <c r="I235" i="2"/>
  <c r="H235" i="2"/>
  <c r="G235" i="2"/>
  <c r="D235" i="2"/>
  <c r="C235" i="2"/>
  <c r="B235" i="2"/>
  <c r="Y234" i="2"/>
  <c r="X234" i="2"/>
  <c r="W234" i="2"/>
  <c r="U234" i="2"/>
  <c r="T234" i="2"/>
  <c r="S234" i="2"/>
  <c r="R234" i="2"/>
  <c r="Q234" i="2"/>
  <c r="P234" i="2"/>
  <c r="O234" i="2"/>
  <c r="N234" i="2"/>
  <c r="M234" i="2"/>
  <c r="K234" i="2"/>
  <c r="I234" i="2"/>
  <c r="H234" i="2"/>
  <c r="G234" i="2"/>
  <c r="D234" i="2"/>
  <c r="C234" i="2"/>
  <c r="B234" i="2"/>
  <c r="Y233" i="2"/>
  <c r="X233" i="2"/>
  <c r="W233" i="2"/>
  <c r="U233" i="2"/>
  <c r="T233" i="2"/>
  <c r="S233" i="2"/>
  <c r="R233" i="2"/>
  <c r="Q233" i="2"/>
  <c r="P233" i="2"/>
  <c r="O233" i="2"/>
  <c r="N233" i="2"/>
  <c r="M233" i="2"/>
  <c r="K233" i="2"/>
  <c r="I233" i="2"/>
  <c r="H233" i="2"/>
  <c r="G233" i="2"/>
  <c r="D233" i="2"/>
  <c r="C233" i="2"/>
  <c r="B233" i="2"/>
  <c r="Y232" i="2"/>
  <c r="X232" i="2"/>
  <c r="W232" i="2"/>
  <c r="U232" i="2"/>
  <c r="T232" i="2"/>
  <c r="S232" i="2"/>
  <c r="R232" i="2"/>
  <c r="Q232" i="2"/>
  <c r="P232" i="2"/>
  <c r="O232" i="2"/>
  <c r="N232" i="2"/>
  <c r="M232" i="2"/>
  <c r="K232" i="2"/>
  <c r="I232" i="2"/>
  <c r="H232" i="2"/>
  <c r="G232" i="2"/>
  <c r="D232" i="2"/>
  <c r="C232" i="2"/>
  <c r="B232" i="2"/>
  <c r="Y231" i="2"/>
  <c r="X231" i="2"/>
  <c r="W231" i="2"/>
  <c r="U231" i="2"/>
  <c r="T231" i="2"/>
  <c r="S231" i="2"/>
  <c r="R231" i="2"/>
  <c r="Q231" i="2"/>
  <c r="P231" i="2"/>
  <c r="O231" i="2"/>
  <c r="N231" i="2"/>
  <c r="M231" i="2"/>
  <c r="K231" i="2"/>
  <c r="I231" i="2"/>
  <c r="H231" i="2"/>
  <c r="G231" i="2"/>
  <c r="D231" i="2"/>
  <c r="C231" i="2"/>
  <c r="B231" i="2"/>
  <c r="Y230" i="2"/>
  <c r="X230" i="2"/>
  <c r="W230" i="2"/>
  <c r="U230" i="2"/>
  <c r="T230" i="2"/>
  <c r="S230" i="2"/>
  <c r="R230" i="2"/>
  <c r="Q230" i="2"/>
  <c r="P230" i="2"/>
  <c r="O230" i="2"/>
  <c r="N230" i="2"/>
  <c r="M230" i="2"/>
  <c r="K230" i="2"/>
  <c r="I230" i="2"/>
  <c r="H230" i="2"/>
  <c r="G230" i="2"/>
  <c r="D230" i="2"/>
  <c r="C230" i="2"/>
  <c r="B230" i="2"/>
  <c r="Y229" i="2"/>
  <c r="X229" i="2"/>
  <c r="W229" i="2"/>
  <c r="U229" i="2"/>
  <c r="T229" i="2"/>
  <c r="S229" i="2"/>
  <c r="R229" i="2"/>
  <c r="Q229" i="2"/>
  <c r="P229" i="2"/>
  <c r="O229" i="2"/>
  <c r="N229" i="2"/>
  <c r="M229" i="2"/>
  <c r="K229" i="2"/>
  <c r="I229" i="2"/>
  <c r="H229" i="2"/>
  <c r="G229" i="2"/>
  <c r="D229" i="2"/>
  <c r="C229" i="2"/>
  <c r="B229" i="2"/>
  <c r="Y228" i="2"/>
  <c r="X228" i="2"/>
  <c r="W228" i="2"/>
  <c r="U228" i="2"/>
  <c r="T228" i="2"/>
  <c r="S228" i="2"/>
  <c r="R228" i="2"/>
  <c r="Q228" i="2"/>
  <c r="P228" i="2"/>
  <c r="O228" i="2"/>
  <c r="N228" i="2"/>
  <c r="M228" i="2"/>
  <c r="K228" i="2"/>
  <c r="I228" i="2"/>
  <c r="H228" i="2"/>
  <c r="G228" i="2"/>
  <c r="D228" i="2"/>
  <c r="C228" i="2"/>
  <c r="B228" i="2"/>
  <c r="Y227" i="2"/>
  <c r="X227" i="2"/>
  <c r="W227" i="2"/>
  <c r="U227" i="2"/>
  <c r="T227" i="2"/>
  <c r="S227" i="2"/>
  <c r="R227" i="2"/>
  <c r="Q227" i="2"/>
  <c r="P227" i="2"/>
  <c r="O227" i="2"/>
  <c r="N227" i="2"/>
  <c r="M227" i="2"/>
  <c r="K227" i="2"/>
  <c r="I227" i="2"/>
  <c r="H227" i="2"/>
  <c r="G227" i="2"/>
  <c r="D227" i="2"/>
  <c r="C227" i="2"/>
  <c r="B227" i="2"/>
  <c r="Y226" i="2"/>
  <c r="X226" i="2"/>
  <c r="W226" i="2"/>
  <c r="U226" i="2"/>
  <c r="T226" i="2"/>
  <c r="S226" i="2"/>
  <c r="R226" i="2"/>
  <c r="Q226" i="2"/>
  <c r="P226" i="2"/>
  <c r="O226" i="2"/>
  <c r="N226" i="2"/>
  <c r="M226" i="2"/>
  <c r="K226" i="2"/>
  <c r="I226" i="2"/>
  <c r="H226" i="2"/>
  <c r="G226" i="2"/>
  <c r="D226" i="2"/>
  <c r="C226" i="2"/>
  <c r="B226" i="2"/>
  <c r="Y225" i="2"/>
  <c r="X225" i="2"/>
  <c r="W225" i="2"/>
  <c r="U225" i="2"/>
  <c r="T225" i="2"/>
  <c r="S225" i="2"/>
  <c r="R225" i="2"/>
  <c r="Q225" i="2"/>
  <c r="P225" i="2"/>
  <c r="O225" i="2"/>
  <c r="N225" i="2"/>
  <c r="M225" i="2"/>
  <c r="K225" i="2"/>
  <c r="I225" i="2"/>
  <c r="H225" i="2"/>
  <c r="G225" i="2"/>
  <c r="D225" i="2"/>
  <c r="C225" i="2"/>
  <c r="B225" i="2"/>
  <c r="Y224" i="2"/>
  <c r="X224" i="2"/>
  <c r="W224" i="2"/>
  <c r="U224" i="2"/>
  <c r="T224" i="2"/>
  <c r="S224" i="2"/>
  <c r="R224" i="2"/>
  <c r="Q224" i="2"/>
  <c r="P224" i="2"/>
  <c r="O224" i="2"/>
  <c r="N224" i="2"/>
  <c r="M224" i="2"/>
  <c r="K224" i="2"/>
  <c r="I224" i="2"/>
  <c r="H224" i="2"/>
  <c r="G224" i="2"/>
  <c r="D224" i="2"/>
  <c r="C224" i="2"/>
  <c r="B224" i="2"/>
  <c r="Y223" i="2"/>
  <c r="X223" i="2"/>
  <c r="W223" i="2"/>
  <c r="U223" i="2"/>
  <c r="T223" i="2"/>
  <c r="S223" i="2"/>
  <c r="R223" i="2"/>
  <c r="Q223" i="2"/>
  <c r="P223" i="2"/>
  <c r="O223" i="2"/>
  <c r="N223" i="2"/>
  <c r="M223" i="2"/>
  <c r="K223" i="2"/>
  <c r="I223" i="2"/>
  <c r="H223" i="2"/>
  <c r="G223" i="2"/>
  <c r="D223" i="2"/>
  <c r="C223" i="2"/>
  <c r="B223" i="2"/>
  <c r="Y222" i="2"/>
  <c r="X222" i="2"/>
  <c r="W222" i="2"/>
  <c r="U222" i="2"/>
  <c r="T222" i="2"/>
  <c r="S222" i="2"/>
  <c r="R222" i="2"/>
  <c r="Q222" i="2"/>
  <c r="P222" i="2"/>
  <c r="O222" i="2"/>
  <c r="N222" i="2"/>
  <c r="M222" i="2"/>
  <c r="K222" i="2"/>
  <c r="I222" i="2"/>
  <c r="H222" i="2"/>
  <c r="G222" i="2"/>
  <c r="D222" i="2"/>
  <c r="C222" i="2"/>
  <c r="B222" i="2"/>
  <c r="Y221" i="2"/>
  <c r="X221" i="2"/>
  <c r="W221" i="2"/>
  <c r="U221" i="2"/>
  <c r="T221" i="2"/>
  <c r="S221" i="2"/>
  <c r="R221" i="2"/>
  <c r="Q221" i="2"/>
  <c r="P221" i="2"/>
  <c r="O221" i="2"/>
  <c r="N221" i="2"/>
  <c r="M221" i="2"/>
  <c r="K221" i="2"/>
  <c r="I221" i="2"/>
  <c r="H221" i="2"/>
  <c r="G221" i="2"/>
  <c r="D221" i="2"/>
  <c r="C221" i="2"/>
  <c r="B221" i="2"/>
  <c r="Y220" i="2"/>
  <c r="X220" i="2"/>
  <c r="W220" i="2"/>
  <c r="U220" i="2"/>
  <c r="T220" i="2"/>
  <c r="S220" i="2"/>
  <c r="R220" i="2"/>
  <c r="Q220" i="2"/>
  <c r="P220" i="2"/>
  <c r="O220" i="2"/>
  <c r="N220" i="2"/>
  <c r="M220" i="2"/>
  <c r="K220" i="2"/>
  <c r="I220" i="2"/>
  <c r="H220" i="2"/>
  <c r="G220" i="2"/>
  <c r="D220" i="2"/>
  <c r="C220" i="2"/>
  <c r="B220" i="2"/>
  <c r="Y219" i="2"/>
  <c r="X219" i="2"/>
  <c r="W219" i="2"/>
  <c r="U219" i="2"/>
  <c r="T219" i="2"/>
  <c r="S219" i="2"/>
  <c r="R219" i="2"/>
  <c r="Q219" i="2"/>
  <c r="P219" i="2"/>
  <c r="O219" i="2"/>
  <c r="N219" i="2"/>
  <c r="M219" i="2"/>
  <c r="K219" i="2"/>
  <c r="I219" i="2"/>
  <c r="H219" i="2"/>
  <c r="G219" i="2"/>
  <c r="D219" i="2"/>
  <c r="C219" i="2"/>
  <c r="B219" i="2"/>
  <c r="Y218" i="2"/>
  <c r="X218" i="2"/>
  <c r="W218" i="2"/>
  <c r="U218" i="2"/>
  <c r="T218" i="2"/>
  <c r="S218" i="2"/>
  <c r="R218" i="2"/>
  <c r="Q218" i="2"/>
  <c r="P218" i="2"/>
  <c r="O218" i="2"/>
  <c r="N218" i="2"/>
  <c r="M218" i="2"/>
  <c r="K218" i="2"/>
  <c r="I218" i="2"/>
  <c r="H218" i="2"/>
  <c r="G218" i="2"/>
  <c r="D218" i="2"/>
  <c r="C218" i="2"/>
  <c r="B218" i="2"/>
  <c r="Y217" i="2"/>
  <c r="X217" i="2"/>
  <c r="W217" i="2"/>
  <c r="U217" i="2"/>
  <c r="T217" i="2"/>
  <c r="S217" i="2"/>
  <c r="R217" i="2"/>
  <c r="Q217" i="2"/>
  <c r="P217" i="2"/>
  <c r="O217" i="2"/>
  <c r="N217" i="2"/>
  <c r="M217" i="2"/>
  <c r="K217" i="2"/>
  <c r="I217" i="2"/>
  <c r="H217" i="2"/>
  <c r="G217" i="2"/>
  <c r="D217" i="2"/>
  <c r="C217" i="2"/>
  <c r="B217" i="2"/>
  <c r="Y216" i="2"/>
  <c r="X216" i="2"/>
  <c r="W216" i="2"/>
  <c r="U216" i="2"/>
  <c r="T216" i="2"/>
  <c r="S216" i="2"/>
  <c r="R216" i="2"/>
  <c r="Q216" i="2"/>
  <c r="P216" i="2"/>
  <c r="O216" i="2"/>
  <c r="N216" i="2"/>
  <c r="M216" i="2"/>
  <c r="K216" i="2"/>
  <c r="I216" i="2"/>
  <c r="H216" i="2"/>
  <c r="G216" i="2"/>
  <c r="D216" i="2"/>
  <c r="C216" i="2"/>
  <c r="B216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K215" i="2"/>
  <c r="I215" i="2"/>
  <c r="H215" i="2"/>
  <c r="G215" i="2"/>
  <c r="D215" i="2"/>
  <c r="C215" i="2"/>
  <c r="B215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K214" i="2"/>
  <c r="I214" i="2"/>
  <c r="H214" i="2"/>
  <c r="G214" i="2"/>
  <c r="D214" i="2"/>
  <c r="C214" i="2"/>
  <c r="B214" i="2"/>
  <c r="Y213" i="2"/>
  <c r="X213" i="2"/>
  <c r="W213" i="2"/>
  <c r="U213" i="2"/>
  <c r="T213" i="2"/>
  <c r="S213" i="2"/>
  <c r="R213" i="2"/>
  <c r="Q213" i="2"/>
  <c r="P213" i="2"/>
  <c r="O213" i="2"/>
  <c r="N213" i="2"/>
  <c r="M213" i="2"/>
  <c r="K213" i="2"/>
  <c r="I213" i="2"/>
  <c r="H213" i="2"/>
  <c r="G213" i="2"/>
  <c r="D213" i="2"/>
  <c r="C213" i="2"/>
  <c r="B213" i="2"/>
  <c r="Y212" i="2"/>
  <c r="X212" i="2"/>
  <c r="W212" i="2"/>
  <c r="U212" i="2"/>
  <c r="T212" i="2"/>
  <c r="S212" i="2"/>
  <c r="R212" i="2"/>
  <c r="Q212" i="2"/>
  <c r="P212" i="2"/>
  <c r="O212" i="2"/>
  <c r="N212" i="2"/>
  <c r="M212" i="2"/>
  <c r="K212" i="2"/>
  <c r="I212" i="2"/>
  <c r="H212" i="2"/>
  <c r="G212" i="2"/>
  <c r="D212" i="2"/>
  <c r="C212" i="2"/>
  <c r="B212" i="2"/>
  <c r="Y211" i="2"/>
  <c r="X211" i="2"/>
  <c r="W211" i="2"/>
  <c r="U211" i="2"/>
  <c r="T211" i="2"/>
  <c r="S211" i="2"/>
  <c r="R211" i="2"/>
  <c r="Q211" i="2"/>
  <c r="P211" i="2"/>
  <c r="O211" i="2"/>
  <c r="N211" i="2"/>
  <c r="M211" i="2"/>
  <c r="K211" i="2"/>
  <c r="I211" i="2"/>
  <c r="H211" i="2"/>
  <c r="G211" i="2"/>
  <c r="D211" i="2"/>
  <c r="C211" i="2"/>
  <c r="B211" i="2"/>
  <c r="Y210" i="2"/>
  <c r="X210" i="2"/>
  <c r="W210" i="2"/>
  <c r="U210" i="2"/>
  <c r="T210" i="2"/>
  <c r="S210" i="2"/>
  <c r="R210" i="2"/>
  <c r="Q210" i="2"/>
  <c r="P210" i="2"/>
  <c r="O210" i="2"/>
  <c r="N210" i="2"/>
  <c r="M210" i="2"/>
  <c r="K210" i="2"/>
  <c r="I210" i="2"/>
  <c r="H210" i="2"/>
  <c r="G210" i="2"/>
  <c r="D210" i="2"/>
  <c r="C210" i="2"/>
  <c r="B210" i="2"/>
  <c r="Y209" i="2"/>
  <c r="X209" i="2"/>
  <c r="W209" i="2"/>
  <c r="U209" i="2"/>
  <c r="T209" i="2"/>
  <c r="S209" i="2"/>
  <c r="R209" i="2"/>
  <c r="Q209" i="2"/>
  <c r="P209" i="2"/>
  <c r="O209" i="2"/>
  <c r="N209" i="2"/>
  <c r="M209" i="2"/>
  <c r="K209" i="2"/>
  <c r="I209" i="2"/>
  <c r="H209" i="2"/>
  <c r="G209" i="2"/>
  <c r="D209" i="2"/>
  <c r="C209" i="2"/>
  <c r="B209" i="2"/>
  <c r="Y208" i="2"/>
  <c r="X208" i="2"/>
  <c r="W208" i="2"/>
  <c r="U208" i="2"/>
  <c r="T208" i="2"/>
  <c r="S208" i="2"/>
  <c r="R208" i="2"/>
  <c r="Q208" i="2"/>
  <c r="P208" i="2"/>
  <c r="O208" i="2"/>
  <c r="N208" i="2"/>
  <c r="M208" i="2"/>
  <c r="K208" i="2"/>
  <c r="I208" i="2"/>
  <c r="H208" i="2"/>
  <c r="G208" i="2"/>
  <c r="D208" i="2"/>
  <c r="C208" i="2"/>
  <c r="B208" i="2"/>
  <c r="Y207" i="2"/>
  <c r="X207" i="2"/>
  <c r="W207" i="2"/>
  <c r="U207" i="2"/>
  <c r="T207" i="2"/>
  <c r="S207" i="2"/>
  <c r="R207" i="2"/>
  <c r="Q207" i="2"/>
  <c r="P207" i="2"/>
  <c r="O207" i="2"/>
  <c r="N207" i="2"/>
  <c r="M207" i="2"/>
  <c r="K207" i="2"/>
  <c r="I207" i="2"/>
  <c r="H207" i="2"/>
  <c r="G207" i="2"/>
  <c r="D207" i="2"/>
  <c r="C207" i="2"/>
  <c r="B207" i="2"/>
  <c r="Y206" i="2"/>
  <c r="X206" i="2"/>
  <c r="W206" i="2"/>
  <c r="U206" i="2"/>
  <c r="T206" i="2"/>
  <c r="S206" i="2"/>
  <c r="R206" i="2"/>
  <c r="Q206" i="2"/>
  <c r="P206" i="2"/>
  <c r="O206" i="2"/>
  <c r="N206" i="2"/>
  <c r="M206" i="2"/>
  <c r="K206" i="2"/>
  <c r="I206" i="2"/>
  <c r="H206" i="2"/>
  <c r="G206" i="2"/>
  <c r="D206" i="2"/>
  <c r="C206" i="2"/>
  <c r="B206" i="2"/>
  <c r="Y205" i="2"/>
  <c r="X205" i="2"/>
  <c r="W205" i="2"/>
  <c r="U205" i="2"/>
  <c r="T205" i="2"/>
  <c r="S205" i="2"/>
  <c r="R205" i="2"/>
  <c r="Q205" i="2"/>
  <c r="P205" i="2"/>
  <c r="O205" i="2"/>
  <c r="N205" i="2"/>
  <c r="M205" i="2"/>
  <c r="K205" i="2"/>
  <c r="I205" i="2"/>
  <c r="H205" i="2"/>
  <c r="G205" i="2"/>
  <c r="D205" i="2"/>
  <c r="C205" i="2"/>
  <c r="B205" i="2"/>
  <c r="Y204" i="2"/>
  <c r="X204" i="2"/>
  <c r="W204" i="2"/>
  <c r="U204" i="2"/>
  <c r="T204" i="2"/>
  <c r="S204" i="2"/>
  <c r="R204" i="2"/>
  <c r="Q204" i="2"/>
  <c r="P204" i="2"/>
  <c r="O204" i="2"/>
  <c r="N204" i="2"/>
  <c r="M204" i="2"/>
  <c r="K204" i="2"/>
  <c r="I204" i="2"/>
  <c r="H204" i="2"/>
  <c r="G204" i="2"/>
  <c r="D204" i="2"/>
  <c r="C204" i="2"/>
  <c r="B204" i="2"/>
  <c r="Y203" i="2"/>
  <c r="X203" i="2"/>
  <c r="W203" i="2"/>
  <c r="U203" i="2"/>
  <c r="T203" i="2"/>
  <c r="S203" i="2"/>
  <c r="R203" i="2"/>
  <c r="Q203" i="2"/>
  <c r="P203" i="2"/>
  <c r="O203" i="2"/>
  <c r="N203" i="2"/>
  <c r="M203" i="2"/>
  <c r="K203" i="2"/>
  <c r="I203" i="2"/>
  <c r="H203" i="2"/>
  <c r="G203" i="2"/>
  <c r="D203" i="2"/>
  <c r="C203" i="2"/>
  <c r="B203" i="2"/>
  <c r="Y202" i="2"/>
  <c r="X202" i="2"/>
  <c r="W202" i="2"/>
  <c r="U202" i="2"/>
  <c r="T202" i="2"/>
  <c r="S202" i="2"/>
  <c r="R202" i="2"/>
  <c r="Q202" i="2"/>
  <c r="P202" i="2"/>
  <c r="O202" i="2"/>
  <c r="N202" i="2"/>
  <c r="M202" i="2"/>
  <c r="K202" i="2"/>
  <c r="I202" i="2"/>
  <c r="H202" i="2"/>
  <c r="G202" i="2"/>
  <c r="D202" i="2"/>
  <c r="C202" i="2"/>
  <c r="B202" i="2"/>
  <c r="Y201" i="2"/>
  <c r="X201" i="2"/>
  <c r="W201" i="2"/>
  <c r="U201" i="2"/>
  <c r="T201" i="2"/>
  <c r="S201" i="2"/>
  <c r="R201" i="2"/>
  <c r="Q201" i="2"/>
  <c r="P201" i="2"/>
  <c r="O201" i="2"/>
  <c r="N201" i="2"/>
  <c r="M201" i="2"/>
  <c r="K201" i="2"/>
  <c r="I201" i="2"/>
  <c r="H201" i="2"/>
  <c r="G201" i="2"/>
  <c r="D201" i="2"/>
  <c r="C201" i="2"/>
  <c r="B201" i="2"/>
  <c r="Y200" i="2"/>
  <c r="X200" i="2"/>
  <c r="W200" i="2"/>
  <c r="U200" i="2"/>
  <c r="T200" i="2"/>
  <c r="S200" i="2"/>
  <c r="R200" i="2"/>
  <c r="Q200" i="2"/>
  <c r="P200" i="2"/>
  <c r="O200" i="2"/>
  <c r="N200" i="2"/>
  <c r="M200" i="2"/>
  <c r="K200" i="2"/>
  <c r="I200" i="2"/>
  <c r="H200" i="2"/>
  <c r="G200" i="2"/>
  <c r="D200" i="2"/>
  <c r="C200" i="2"/>
  <c r="B200" i="2"/>
  <c r="Y199" i="2"/>
  <c r="X199" i="2"/>
  <c r="W199" i="2"/>
  <c r="U199" i="2"/>
  <c r="T199" i="2"/>
  <c r="S199" i="2"/>
  <c r="R199" i="2"/>
  <c r="Q199" i="2"/>
  <c r="P199" i="2"/>
  <c r="O199" i="2"/>
  <c r="N199" i="2"/>
  <c r="M199" i="2"/>
  <c r="K199" i="2"/>
  <c r="I199" i="2"/>
  <c r="H199" i="2"/>
  <c r="G199" i="2"/>
  <c r="D199" i="2"/>
  <c r="C199" i="2"/>
  <c r="B199" i="2"/>
  <c r="Y198" i="2"/>
  <c r="X198" i="2"/>
  <c r="W198" i="2"/>
  <c r="U198" i="2"/>
  <c r="T198" i="2"/>
  <c r="S198" i="2"/>
  <c r="R198" i="2"/>
  <c r="Q198" i="2"/>
  <c r="P198" i="2"/>
  <c r="O198" i="2"/>
  <c r="N198" i="2"/>
  <c r="M198" i="2"/>
  <c r="K198" i="2"/>
  <c r="I198" i="2"/>
  <c r="H198" i="2"/>
  <c r="G198" i="2"/>
  <c r="D198" i="2"/>
  <c r="C198" i="2"/>
  <c r="B198" i="2"/>
  <c r="Y197" i="2"/>
  <c r="X197" i="2"/>
  <c r="W197" i="2"/>
  <c r="U197" i="2"/>
  <c r="T197" i="2"/>
  <c r="S197" i="2"/>
  <c r="R197" i="2"/>
  <c r="Q197" i="2"/>
  <c r="P197" i="2"/>
  <c r="O197" i="2"/>
  <c r="N197" i="2"/>
  <c r="M197" i="2"/>
  <c r="K197" i="2"/>
  <c r="I197" i="2"/>
  <c r="H197" i="2"/>
  <c r="G197" i="2"/>
  <c r="D197" i="2"/>
  <c r="C197" i="2"/>
  <c r="B197" i="2"/>
  <c r="Y196" i="2"/>
  <c r="X196" i="2"/>
  <c r="W196" i="2"/>
  <c r="U196" i="2"/>
  <c r="T196" i="2"/>
  <c r="S196" i="2"/>
  <c r="R196" i="2"/>
  <c r="Q196" i="2"/>
  <c r="P196" i="2"/>
  <c r="O196" i="2"/>
  <c r="N196" i="2"/>
  <c r="M196" i="2"/>
  <c r="K196" i="2"/>
  <c r="I196" i="2"/>
  <c r="H196" i="2"/>
  <c r="G196" i="2"/>
  <c r="D196" i="2"/>
  <c r="C196" i="2"/>
  <c r="B196" i="2"/>
  <c r="Y195" i="2"/>
  <c r="X195" i="2"/>
  <c r="W195" i="2"/>
  <c r="U195" i="2"/>
  <c r="T195" i="2"/>
  <c r="S195" i="2"/>
  <c r="R195" i="2"/>
  <c r="Q195" i="2"/>
  <c r="P195" i="2"/>
  <c r="O195" i="2"/>
  <c r="N195" i="2"/>
  <c r="M195" i="2"/>
  <c r="K195" i="2"/>
  <c r="I195" i="2"/>
  <c r="H195" i="2"/>
  <c r="G195" i="2"/>
  <c r="D195" i="2"/>
  <c r="C195" i="2"/>
  <c r="B195" i="2"/>
  <c r="Y194" i="2"/>
  <c r="X194" i="2"/>
  <c r="W194" i="2"/>
  <c r="U194" i="2"/>
  <c r="T194" i="2"/>
  <c r="S194" i="2"/>
  <c r="R194" i="2"/>
  <c r="Q194" i="2"/>
  <c r="P194" i="2"/>
  <c r="O194" i="2"/>
  <c r="N194" i="2"/>
  <c r="M194" i="2"/>
  <c r="K194" i="2"/>
  <c r="I194" i="2"/>
  <c r="H194" i="2"/>
  <c r="G194" i="2"/>
  <c r="D194" i="2"/>
  <c r="C194" i="2"/>
  <c r="B194" i="2"/>
  <c r="Y193" i="2"/>
  <c r="X193" i="2"/>
  <c r="W193" i="2"/>
  <c r="U193" i="2"/>
  <c r="T193" i="2"/>
  <c r="S193" i="2"/>
  <c r="R193" i="2"/>
  <c r="Q193" i="2"/>
  <c r="P193" i="2"/>
  <c r="O193" i="2"/>
  <c r="N193" i="2"/>
  <c r="M193" i="2"/>
  <c r="K193" i="2"/>
  <c r="I193" i="2"/>
  <c r="H193" i="2"/>
  <c r="G193" i="2"/>
  <c r="D193" i="2"/>
  <c r="C193" i="2"/>
  <c r="B193" i="2"/>
  <c r="Y192" i="2"/>
  <c r="X192" i="2"/>
  <c r="W192" i="2"/>
  <c r="U192" i="2"/>
  <c r="T192" i="2"/>
  <c r="S192" i="2"/>
  <c r="R192" i="2"/>
  <c r="Q192" i="2"/>
  <c r="P192" i="2"/>
  <c r="O192" i="2"/>
  <c r="N192" i="2"/>
  <c r="M192" i="2"/>
  <c r="K192" i="2"/>
  <c r="I192" i="2"/>
  <c r="H192" i="2"/>
  <c r="G192" i="2"/>
  <c r="D192" i="2"/>
  <c r="C192" i="2"/>
  <c r="B192" i="2"/>
  <c r="Y191" i="2"/>
  <c r="X191" i="2"/>
  <c r="W191" i="2"/>
  <c r="U191" i="2"/>
  <c r="T191" i="2"/>
  <c r="S191" i="2"/>
  <c r="R191" i="2"/>
  <c r="Q191" i="2"/>
  <c r="P191" i="2"/>
  <c r="O191" i="2"/>
  <c r="N191" i="2"/>
  <c r="M191" i="2"/>
  <c r="K191" i="2"/>
  <c r="I191" i="2"/>
  <c r="H191" i="2"/>
  <c r="G191" i="2"/>
  <c r="D191" i="2"/>
  <c r="C191" i="2"/>
  <c r="B191" i="2"/>
  <c r="Y190" i="2"/>
  <c r="X190" i="2"/>
  <c r="W190" i="2"/>
  <c r="U190" i="2"/>
  <c r="T190" i="2"/>
  <c r="S190" i="2"/>
  <c r="R190" i="2"/>
  <c r="Q190" i="2"/>
  <c r="P190" i="2"/>
  <c r="O190" i="2"/>
  <c r="N190" i="2"/>
  <c r="M190" i="2"/>
  <c r="K190" i="2"/>
  <c r="I190" i="2"/>
  <c r="H190" i="2"/>
  <c r="G190" i="2"/>
  <c r="D190" i="2"/>
  <c r="C190" i="2"/>
  <c r="B190" i="2"/>
  <c r="Y189" i="2"/>
  <c r="X189" i="2"/>
  <c r="W189" i="2"/>
  <c r="U189" i="2"/>
  <c r="T189" i="2"/>
  <c r="S189" i="2"/>
  <c r="R189" i="2"/>
  <c r="Q189" i="2"/>
  <c r="P189" i="2"/>
  <c r="O189" i="2"/>
  <c r="N189" i="2"/>
  <c r="M189" i="2"/>
  <c r="K189" i="2"/>
  <c r="I189" i="2"/>
  <c r="H189" i="2"/>
  <c r="G189" i="2"/>
  <c r="D189" i="2"/>
  <c r="C189" i="2"/>
  <c r="B189" i="2"/>
  <c r="Y188" i="2"/>
  <c r="X188" i="2"/>
  <c r="W188" i="2"/>
  <c r="U188" i="2"/>
  <c r="T188" i="2"/>
  <c r="S188" i="2"/>
  <c r="R188" i="2"/>
  <c r="Q188" i="2"/>
  <c r="P188" i="2"/>
  <c r="O188" i="2"/>
  <c r="N188" i="2"/>
  <c r="M188" i="2"/>
  <c r="K188" i="2"/>
  <c r="I188" i="2"/>
  <c r="H188" i="2"/>
  <c r="G188" i="2"/>
  <c r="D188" i="2"/>
  <c r="C188" i="2"/>
  <c r="B188" i="2"/>
  <c r="Y187" i="2"/>
  <c r="X187" i="2"/>
  <c r="W187" i="2"/>
  <c r="U187" i="2"/>
  <c r="T187" i="2"/>
  <c r="S187" i="2"/>
  <c r="R187" i="2"/>
  <c r="Q187" i="2"/>
  <c r="P187" i="2"/>
  <c r="O187" i="2"/>
  <c r="N187" i="2"/>
  <c r="M187" i="2"/>
  <c r="K187" i="2"/>
  <c r="I187" i="2"/>
  <c r="H187" i="2"/>
  <c r="G187" i="2"/>
  <c r="D187" i="2"/>
  <c r="C187" i="2"/>
  <c r="B187" i="2"/>
  <c r="Y186" i="2"/>
  <c r="X186" i="2"/>
  <c r="W186" i="2"/>
  <c r="U186" i="2"/>
  <c r="T186" i="2"/>
  <c r="S186" i="2"/>
  <c r="R186" i="2"/>
  <c r="Q186" i="2"/>
  <c r="P186" i="2"/>
  <c r="O186" i="2"/>
  <c r="N186" i="2"/>
  <c r="M186" i="2"/>
  <c r="K186" i="2"/>
  <c r="I186" i="2"/>
  <c r="H186" i="2"/>
  <c r="G186" i="2"/>
  <c r="D186" i="2"/>
  <c r="C186" i="2"/>
  <c r="B186" i="2"/>
  <c r="Y185" i="2"/>
  <c r="X185" i="2"/>
  <c r="W185" i="2"/>
  <c r="U185" i="2"/>
  <c r="T185" i="2"/>
  <c r="S185" i="2"/>
  <c r="R185" i="2"/>
  <c r="Q185" i="2"/>
  <c r="P185" i="2"/>
  <c r="O185" i="2"/>
  <c r="N185" i="2"/>
  <c r="M185" i="2"/>
  <c r="K185" i="2"/>
  <c r="I185" i="2"/>
  <c r="H185" i="2"/>
  <c r="G185" i="2"/>
  <c r="D185" i="2"/>
  <c r="C185" i="2"/>
  <c r="B185" i="2"/>
  <c r="Y184" i="2"/>
  <c r="X184" i="2"/>
  <c r="W184" i="2"/>
  <c r="U184" i="2"/>
  <c r="T184" i="2"/>
  <c r="S184" i="2"/>
  <c r="R184" i="2"/>
  <c r="Q184" i="2"/>
  <c r="P184" i="2"/>
  <c r="O184" i="2"/>
  <c r="N184" i="2"/>
  <c r="M184" i="2"/>
  <c r="K184" i="2"/>
  <c r="I184" i="2"/>
  <c r="H184" i="2"/>
  <c r="G184" i="2"/>
  <c r="D184" i="2"/>
  <c r="C184" i="2"/>
  <c r="B184" i="2"/>
  <c r="Y183" i="2"/>
  <c r="X183" i="2"/>
  <c r="W183" i="2"/>
  <c r="U183" i="2"/>
  <c r="T183" i="2"/>
  <c r="S183" i="2"/>
  <c r="R183" i="2"/>
  <c r="Q183" i="2"/>
  <c r="P183" i="2"/>
  <c r="O183" i="2"/>
  <c r="N183" i="2"/>
  <c r="M183" i="2"/>
  <c r="K183" i="2"/>
  <c r="I183" i="2"/>
  <c r="H183" i="2"/>
  <c r="G183" i="2"/>
  <c r="D183" i="2"/>
  <c r="C183" i="2"/>
  <c r="B183" i="2"/>
  <c r="Y182" i="2"/>
  <c r="X182" i="2"/>
  <c r="W182" i="2"/>
  <c r="U182" i="2"/>
  <c r="T182" i="2"/>
  <c r="S182" i="2"/>
  <c r="R182" i="2"/>
  <c r="Q182" i="2"/>
  <c r="P182" i="2"/>
  <c r="O182" i="2"/>
  <c r="N182" i="2"/>
  <c r="M182" i="2"/>
  <c r="K182" i="2"/>
  <c r="I182" i="2"/>
  <c r="H182" i="2"/>
  <c r="G182" i="2"/>
  <c r="D182" i="2"/>
  <c r="C182" i="2"/>
  <c r="B182" i="2"/>
  <c r="Y181" i="2"/>
  <c r="X181" i="2"/>
  <c r="W181" i="2"/>
  <c r="U181" i="2"/>
  <c r="T181" i="2"/>
  <c r="S181" i="2"/>
  <c r="R181" i="2"/>
  <c r="Q181" i="2"/>
  <c r="P181" i="2"/>
  <c r="O181" i="2"/>
  <c r="N181" i="2"/>
  <c r="M181" i="2"/>
  <c r="K181" i="2"/>
  <c r="I181" i="2"/>
  <c r="H181" i="2"/>
  <c r="G181" i="2"/>
  <c r="D181" i="2"/>
  <c r="C181" i="2"/>
  <c r="B181" i="2"/>
  <c r="Y180" i="2"/>
  <c r="X180" i="2"/>
  <c r="W180" i="2"/>
  <c r="U180" i="2"/>
  <c r="T180" i="2"/>
  <c r="S180" i="2"/>
  <c r="R180" i="2"/>
  <c r="Q180" i="2"/>
  <c r="P180" i="2"/>
  <c r="O180" i="2"/>
  <c r="N180" i="2"/>
  <c r="M180" i="2"/>
  <c r="K180" i="2"/>
  <c r="I180" i="2"/>
  <c r="H180" i="2"/>
  <c r="G180" i="2"/>
  <c r="D180" i="2"/>
  <c r="C180" i="2"/>
  <c r="B180" i="2"/>
  <c r="Y179" i="2"/>
  <c r="X179" i="2"/>
  <c r="W179" i="2"/>
  <c r="U179" i="2"/>
  <c r="T179" i="2"/>
  <c r="S179" i="2"/>
  <c r="R179" i="2"/>
  <c r="Q179" i="2"/>
  <c r="P179" i="2"/>
  <c r="O179" i="2"/>
  <c r="N179" i="2"/>
  <c r="M179" i="2"/>
  <c r="K179" i="2"/>
  <c r="I179" i="2"/>
  <c r="H179" i="2"/>
  <c r="G179" i="2"/>
  <c r="D179" i="2"/>
  <c r="C179" i="2"/>
  <c r="B179" i="2"/>
  <c r="Y178" i="2"/>
  <c r="X178" i="2"/>
  <c r="W178" i="2"/>
  <c r="U178" i="2"/>
  <c r="T178" i="2"/>
  <c r="S178" i="2"/>
  <c r="R178" i="2"/>
  <c r="Q178" i="2"/>
  <c r="P178" i="2"/>
  <c r="O178" i="2"/>
  <c r="N178" i="2"/>
  <c r="M178" i="2"/>
  <c r="K178" i="2"/>
  <c r="I178" i="2"/>
  <c r="H178" i="2"/>
  <c r="G178" i="2"/>
  <c r="D178" i="2"/>
  <c r="C178" i="2"/>
  <c r="B178" i="2"/>
  <c r="Y177" i="2"/>
  <c r="X177" i="2"/>
  <c r="W177" i="2"/>
  <c r="U177" i="2"/>
  <c r="T177" i="2"/>
  <c r="S177" i="2"/>
  <c r="R177" i="2"/>
  <c r="Q177" i="2"/>
  <c r="P177" i="2"/>
  <c r="O177" i="2"/>
  <c r="N177" i="2"/>
  <c r="M177" i="2"/>
  <c r="K177" i="2"/>
  <c r="I177" i="2"/>
  <c r="H177" i="2"/>
  <c r="G177" i="2"/>
  <c r="D177" i="2"/>
  <c r="C177" i="2"/>
  <c r="B177" i="2"/>
  <c r="Y176" i="2"/>
  <c r="X176" i="2"/>
  <c r="W176" i="2"/>
  <c r="U176" i="2"/>
  <c r="T176" i="2"/>
  <c r="S176" i="2"/>
  <c r="R176" i="2"/>
  <c r="Q176" i="2"/>
  <c r="P176" i="2"/>
  <c r="O176" i="2"/>
  <c r="N176" i="2"/>
  <c r="M176" i="2"/>
  <c r="K176" i="2"/>
  <c r="I176" i="2"/>
  <c r="H176" i="2"/>
  <c r="G176" i="2"/>
  <c r="D176" i="2"/>
  <c r="C176" i="2"/>
  <c r="B176" i="2"/>
  <c r="Y175" i="2"/>
  <c r="X175" i="2"/>
  <c r="W175" i="2"/>
  <c r="U175" i="2"/>
  <c r="T175" i="2"/>
  <c r="S175" i="2"/>
  <c r="R175" i="2"/>
  <c r="Q175" i="2"/>
  <c r="P175" i="2"/>
  <c r="O175" i="2"/>
  <c r="N175" i="2"/>
  <c r="M175" i="2"/>
  <c r="K175" i="2"/>
  <c r="I175" i="2"/>
  <c r="H175" i="2"/>
  <c r="G175" i="2"/>
  <c r="D175" i="2"/>
  <c r="C175" i="2"/>
  <c r="B175" i="2"/>
  <c r="Y174" i="2"/>
  <c r="X174" i="2"/>
  <c r="W174" i="2"/>
  <c r="U174" i="2"/>
  <c r="T174" i="2"/>
  <c r="S174" i="2"/>
  <c r="R174" i="2"/>
  <c r="Q174" i="2"/>
  <c r="P174" i="2"/>
  <c r="O174" i="2"/>
  <c r="N174" i="2"/>
  <c r="M174" i="2"/>
  <c r="K174" i="2"/>
  <c r="I174" i="2"/>
  <c r="H174" i="2"/>
  <c r="G174" i="2"/>
  <c r="D174" i="2"/>
  <c r="C174" i="2"/>
  <c r="B174" i="2"/>
  <c r="Y173" i="2"/>
  <c r="X173" i="2"/>
  <c r="W173" i="2"/>
  <c r="U173" i="2"/>
  <c r="T173" i="2"/>
  <c r="S173" i="2"/>
  <c r="R173" i="2"/>
  <c r="Q173" i="2"/>
  <c r="P173" i="2"/>
  <c r="O173" i="2"/>
  <c r="N173" i="2"/>
  <c r="M173" i="2"/>
  <c r="K173" i="2"/>
  <c r="I173" i="2"/>
  <c r="H173" i="2"/>
  <c r="G173" i="2"/>
  <c r="D173" i="2"/>
  <c r="C173" i="2"/>
  <c r="B173" i="2"/>
  <c r="Y172" i="2"/>
  <c r="X172" i="2"/>
  <c r="W172" i="2"/>
  <c r="U172" i="2"/>
  <c r="T172" i="2"/>
  <c r="S172" i="2"/>
  <c r="R172" i="2"/>
  <c r="Q172" i="2"/>
  <c r="P172" i="2"/>
  <c r="O172" i="2"/>
  <c r="N172" i="2"/>
  <c r="M172" i="2"/>
  <c r="K172" i="2"/>
  <c r="I172" i="2"/>
  <c r="H172" i="2"/>
  <c r="G172" i="2"/>
  <c r="D172" i="2"/>
  <c r="C172" i="2"/>
  <c r="B172" i="2"/>
  <c r="Y171" i="2"/>
  <c r="X171" i="2"/>
  <c r="W171" i="2"/>
  <c r="U171" i="2"/>
  <c r="T171" i="2"/>
  <c r="S171" i="2"/>
  <c r="R171" i="2"/>
  <c r="Q171" i="2"/>
  <c r="P171" i="2"/>
  <c r="O171" i="2"/>
  <c r="N171" i="2"/>
  <c r="M171" i="2"/>
  <c r="K171" i="2"/>
  <c r="I171" i="2"/>
  <c r="H171" i="2"/>
  <c r="G171" i="2"/>
  <c r="D171" i="2"/>
  <c r="C171" i="2"/>
  <c r="B171" i="2"/>
  <c r="Y170" i="2"/>
  <c r="X170" i="2"/>
  <c r="W170" i="2"/>
  <c r="U170" i="2"/>
  <c r="T170" i="2"/>
  <c r="S170" i="2"/>
  <c r="R170" i="2"/>
  <c r="Q170" i="2"/>
  <c r="P170" i="2"/>
  <c r="O170" i="2"/>
  <c r="N170" i="2"/>
  <c r="M170" i="2"/>
  <c r="K170" i="2"/>
  <c r="I170" i="2"/>
  <c r="H170" i="2"/>
  <c r="G170" i="2"/>
  <c r="D170" i="2"/>
  <c r="C170" i="2"/>
  <c r="B170" i="2"/>
  <c r="Y169" i="2"/>
  <c r="X169" i="2"/>
  <c r="W169" i="2"/>
  <c r="U169" i="2"/>
  <c r="T169" i="2"/>
  <c r="S169" i="2"/>
  <c r="R169" i="2"/>
  <c r="Q169" i="2"/>
  <c r="P169" i="2"/>
  <c r="O169" i="2"/>
  <c r="N169" i="2"/>
  <c r="M169" i="2"/>
  <c r="K169" i="2"/>
  <c r="I169" i="2"/>
  <c r="H169" i="2"/>
  <c r="G169" i="2"/>
  <c r="D169" i="2"/>
  <c r="C169" i="2"/>
  <c r="B169" i="2"/>
  <c r="Y168" i="2"/>
  <c r="X168" i="2"/>
  <c r="W168" i="2"/>
  <c r="U168" i="2"/>
  <c r="T168" i="2"/>
  <c r="S168" i="2"/>
  <c r="R168" i="2"/>
  <c r="Q168" i="2"/>
  <c r="P168" i="2"/>
  <c r="O168" i="2"/>
  <c r="N168" i="2"/>
  <c r="M168" i="2"/>
  <c r="K168" i="2"/>
  <c r="I168" i="2"/>
  <c r="H168" i="2"/>
  <c r="G168" i="2"/>
  <c r="D168" i="2"/>
  <c r="C168" i="2"/>
  <c r="B168" i="2"/>
  <c r="Y167" i="2"/>
  <c r="X167" i="2"/>
  <c r="W167" i="2"/>
  <c r="U167" i="2"/>
  <c r="T167" i="2"/>
  <c r="S167" i="2"/>
  <c r="R167" i="2"/>
  <c r="Q167" i="2"/>
  <c r="P167" i="2"/>
  <c r="O167" i="2"/>
  <c r="N167" i="2"/>
  <c r="M167" i="2"/>
  <c r="K167" i="2"/>
  <c r="I167" i="2"/>
  <c r="H167" i="2"/>
  <c r="G167" i="2"/>
  <c r="D167" i="2"/>
  <c r="C167" i="2"/>
  <c r="B167" i="2"/>
  <c r="Y166" i="2"/>
  <c r="X166" i="2"/>
  <c r="W166" i="2"/>
  <c r="U166" i="2"/>
  <c r="T166" i="2"/>
  <c r="S166" i="2"/>
  <c r="R166" i="2"/>
  <c r="Q166" i="2"/>
  <c r="P166" i="2"/>
  <c r="O166" i="2"/>
  <c r="N166" i="2"/>
  <c r="M166" i="2"/>
  <c r="K166" i="2"/>
  <c r="I166" i="2"/>
  <c r="H166" i="2"/>
  <c r="G166" i="2"/>
  <c r="D166" i="2"/>
  <c r="C166" i="2"/>
  <c r="B166" i="2"/>
  <c r="Y165" i="2"/>
  <c r="X165" i="2"/>
  <c r="W165" i="2"/>
  <c r="U165" i="2"/>
  <c r="T165" i="2"/>
  <c r="S165" i="2"/>
  <c r="R165" i="2"/>
  <c r="Q165" i="2"/>
  <c r="P165" i="2"/>
  <c r="O165" i="2"/>
  <c r="N165" i="2"/>
  <c r="M165" i="2"/>
  <c r="K165" i="2"/>
  <c r="I165" i="2"/>
  <c r="H165" i="2"/>
  <c r="G165" i="2"/>
  <c r="D165" i="2"/>
  <c r="C165" i="2"/>
  <c r="B165" i="2"/>
  <c r="Y164" i="2"/>
  <c r="X164" i="2"/>
  <c r="W164" i="2"/>
  <c r="U164" i="2"/>
  <c r="T164" i="2"/>
  <c r="S164" i="2"/>
  <c r="R164" i="2"/>
  <c r="Q164" i="2"/>
  <c r="P164" i="2"/>
  <c r="O164" i="2"/>
  <c r="N164" i="2"/>
  <c r="M164" i="2"/>
  <c r="K164" i="2"/>
  <c r="I164" i="2"/>
  <c r="H164" i="2"/>
  <c r="G164" i="2"/>
  <c r="D164" i="2"/>
  <c r="C164" i="2"/>
  <c r="B164" i="2"/>
  <c r="Y163" i="2"/>
  <c r="X163" i="2"/>
  <c r="W163" i="2"/>
  <c r="U163" i="2"/>
  <c r="T163" i="2"/>
  <c r="S163" i="2"/>
  <c r="R163" i="2"/>
  <c r="Q163" i="2"/>
  <c r="P163" i="2"/>
  <c r="O163" i="2"/>
  <c r="N163" i="2"/>
  <c r="M163" i="2"/>
  <c r="K163" i="2"/>
  <c r="I163" i="2"/>
  <c r="H163" i="2"/>
  <c r="G163" i="2"/>
  <c r="D163" i="2"/>
  <c r="C163" i="2"/>
  <c r="B163" i="2"/>
  <c r="Y162" i="2"/>
  <c r="X162" i="2"/>
  <c r="W162" i="2"/>
  <c r="U162" i="2"/>
  <c r="T162" i="2"/>
  <c r="S162" i="2"/>
  <c r="R162" i="2"/>
  <c r="Q162" i="2"/>
  <c r="P162" i="2"/>
  <c r="O162" i="2"/>
  <c r="N162" i="2"/>
  <c r="M162" i="2"/>
  <c r="K162" i="2"/>
  <c r="I162" i="2"/>
  <c r="H162" i="2"/>
  <c r="G162" i="2"/>
  <c r="D162" i="2"/>
  <c r="C162" i="2"/>
  <c r="B162" i="2"/>
  <c r="Y161" i="2"/>
  <c r="X161" i="2"/>
  <c r="W161" i="2"/>
  <c r="U161" i="2"/>
  <c r="T161" i="2"/>
  <c r="S161" i="2"/>
  <c r="R161" i="2"/>
  <c r="Q161" i="2"/>
  <c r="P161" i="2"/>
  <c r="O161" i="2"/>
  <c r="N161" i="2"/>
  <c r="M161" i="2"/>
  <c r="K161" i="2"/>
  <c r="I161" i="2"/>
  <c r="H161" i="2"/>
  <c r="G161" i="2"/>
  <c r="D161" i="2"/>
  <c r="C161" i="2"/>
  <c r="B161" i="2"/>
  <c r="Y160" i="2"/>
  <c r="X160" i="2"/>
  <c r="W160" i="2"/>
  <c r="U160" i="2"/>
  <c r="T160" i="2"/>
  <c r="S160" i="2"/>
  <c r="R160" i="2"/>
  <c r="Q160" i="2"/>
  <c r="P160" i="2"/>
  <c r="O160" i="2"/>
  <c r="N160" i="2"/>
  <c r="M160" i="2"/>
  <c r="K160" i="2"/>
  <c r="I160" i="2"/>
  <c r="H160" i="2"/>
  <c r="G160" i="2"/>
  <c r="D160" i="2"/>
  <c r="C160" i="2"/>
  <c r="B160" i="2"/>
  <c r="Y159" i="2"/>
  <c r="X159" i="2"/>
  <c r="W159" i="2"/>
  <c r="U159" i="2"/>
  <c r="T159" i="2"/>
  <c r="S159" i="2"/>
  <c r="R159" i="2"/>
  <c r="Q159" i="2"/>
  <c r="P159" i="2"/>
  <c r="O159" i="2"/>
  <c r="N159" i="2"/>
  <c r="M159" i="2"/>
  <c r="K159" i="2"/>
  <c r="I159" i="2"/>
  <c r="H159" i="2"/>
  <c r="G159" i="2"/>
  <c r="D159" i="2"/>
  <c r="C159" i="2"/>
  <c r="B159" i="2"/>
  <c r="Y158" i="2"/>
  <c r="X158" i="2"/>
  <c r="W158" i="2"/>
  <c r="U158" i="2"/>
  <c r="T158" i="2"/>
  <c r="S158" i="2"/>
  <c r="R158" i="2"/>
  <c r="Q158" i="2"/>
  <c r="P158" i="2"/>
  <c r="O158" i="2"/>
  <c r="N158" i="2"/>
  <c r="M158" i="2"/>
  <c r="K158" i="2"/>
  <c r="I158" i="2"/>
  <c r="H158" i="2"/>
  <c r="G158" i="2"/>
  <c r="D158" i="2"/>
  <c r="C158" i="2"/>
  <c r="B158" i="2"/>
  <c r="Y157" i="2"/>
  <c r="X157" i="2"/>
  <c r="W157" i="2"/>
  <c r="U157" i="2"/>
  <c r="T157" i="2"/>
  <c r="S157" i="2"/>
  <c r="R157" i="2"/>
  <c r="Q157" i="2"/>
  <c r="P157" i="2"/>
  <c r="O157" i="2"/>
  <c r="N157" i="2"/>
  <c r="M157" i="2"/>
  <c r="K157" i="2"/>
  <c r="I157" i="2"/>
  <c r="H157" i="2"/>
  <c r="G157" i="2"/>
  <c r="D157" i="2"/>
  <c r="C157" i="2"/>
  <c r="B157" i="2"/>
  <c r="Y156" i="2"/>
  <c r="X156" i="2"/>
  <c r="W156" i="2"/>
  <c r="U156" i="2"/>
  <c r="T156" i="2"/>
  <c r="S156" i="2"/>
  <c r="R156" i="2"/>
  <c r="Q156" i="2"/>
  <c r="P156" i="2"/>
  <c r="O156" i="2"/>
  <c r="N156" i="2"/>
  <c r="M156" i="2"/>
  <c r="K156" i="2"/>
  <c r="I156" i="2"/>
  <c r="H156" i="2"/>
  <c r="G156" i="2"/>
  <c r="D156" i="2"/>
  <c r="C156" i="2"/>
  <c r="B156" i="2"/>
  <c r="Y155" i="2"/>
  <c r="X155" i="2"/>
  <c r="W155" i="2"/>
  <c r="U155" i="2"/>
  <c r="T155" i="2"/>
  <c r="S155" i="2"/>
  <c r="R155" i="2"/>
  <c r="Q155" i="2"/>
  <c r="P155" i="2"/>
  <c r="O155" i="2"/>
  <c r="N155" i="2"/>
  <c r="M155" i="2"/>
  <c r="K155" i="2"/>
  <c r="I155" i="2"/>
  <c r="H155" i="2"/>
  <c r="G155" i="2"/>
  <c r="D155" i="2"/>
  <c r="C155" i="2"/>
  <c r="B155" i="2"/>
  <c r="Y154" i="2"/>
  <c r="X154" i="2"/>
  <c r="W154" i="2"/>
  <c r="U154" i="2"/>
  <c r="T154" i="2"/>
  <c r="S154" i="2"/>
  <c r="R154" i="2"/>
  <c r="Q154" i="2"/>
  <c r="P154" i="2"/>
  <c r="O154" i="2"/>
  <c r="N154" i="2"/>
  <c r="M154" i="2"/>
  <c r="K154" i="2"/>
  <c r="I154" i="2"/>
  <c r="H154" i="2"/>
  <c r="G154" i="2"/>
  <c r="D154" i="2"/>
  <c r="C154" i="2"/>
  <c r="B154" i="2"/>
  <c r="Y153" i="2"/>
  <c r="X153" i="2"/>
  <c r="W153" i="2"/>
  <c r="U153" i="2"/>
  <c r="T153" i="2"/>
  <c r="S153" i="2"/>
  <c r="R153" i="2"/>
  <c r="Q153" i="2"/>
  <c r="P153" i="2"/>
  <c r="O153" i="2"/>
  <c r="N153" i="2"/>
  <c r="M153" i="2"/>
  <c r="K153" i="2"/>
  <c r="I153" i="2"/>
  <c r="H153" i="2"/>
  <c r="G153" i="2"/>
  <c r="D153" i="2"/>
  <c r="C153" i="2"/>
  <c r="B153" i="2"/>
  <c r="Y152" i="2"/>
  <c r="X152" i="2"/>
  <c r="W152" i="2"/>
  <c r="U152" i="2"/>
  <c r="T152" i="2"/>
  <c r="S152" i="2"/>
  <c r="R152" i="2"/>
  <c r="Q152" i="2"/>
  <c r="P152" i="2"/>
  <c r="O152" i="2"/>
  <c r="N152" i="2"/>
  <c r="M152" i="2"/>
  <c r="K152" i="2"/>
  <c r="I152" i="2"/>
  <c r="H152" i="2"/>
  <c r="G152" i="2"/>
  <c r="D152" i="2"/>
  <c r="C152" i="2"/>
  <c r="B152" i="2"/>
  <c r="Y151" i="2"/>
  <c r="X151" i="2"/>
  <c r="W151" i="2"/>
  <c r="U151" i="2"/>
  <c r="T151" i="2"/>
  <c r="S151" i="2"/>
  <c r="R151" i="2"/>
  <c r="Q151" i="2"/>
  <c r="P151" i="2"/>
  <c r="O151" i="2"/>
  <c r="N151" i="2"/>
  <c r="M151" i="2"/>
  <c r="K151" i="2"/>
  <c r="I151" i="2"/>
  <c r="H151" i="2"/>
  <c r="G151" i="2"/>
  <c r="D151" i="2"/>
  <c r="C151" i="2"/>
  <c r="B151" i="2"/>
  <c r="Y150" i="2"/>
  <c r="X150" i="2"/>
  <c r="W150" i="2"/>
  <c r="U150" i="2"/>
  <c r="T150" i="2"/>
  <c r="S150" i="2"/>
  <c r="R150" i="2"/>
  <c r="Q150" i="2"/>
  <c r="P150" i="2"/>
  <c r="O150" i="2"/>
  <c r="N150" i="2"/>
  <c r="M150" i="2"/>
  <c r="K150" i="2"/>
  <c r="I150" i="2"/>
  <c r="H150" i="2"/>
  <c r="G150" i="2"/>
  <c r="D150" i="2"/>
  <c r="C150" i="2"/>
  <c r="B150" i="2"/>
  <c r="Y149" i="2"/>
  <c r="X149" i="2"/>
  <c r="W149" i="2"/>
  <c r="U149" i="2"/>
  <c r="T149" i="2"/>
  <c r="S149" i="2"/>
  <c r="R149" i="2"/>
  <c r="Q149" i="2"/>
  <c r="P149" i="2"/>
  <c r="O149" i="2"/>
  <c r="N149" i="2"/>
  <c r="M149" i="2"/>
  <c r="K149" i="2"/>
  <c r="I149" i="2"/>
  <c r="H149" i="2"/>
  <c r="G149" i="2"/>
  <c r="D149" i="2"/>
  <c r="C149" i="2"/>
  <c r="B149" i="2"/>
  <c r="Y148" i="2"/>
  <c r="X148" i="2"/>
  <c r="W148" i="2"/>
  <c r="U148" i="2"/>
  <c r="T148" i="2"/>
  <c r="S148" i="2"/>
  <c r="R148" i="2"/>
  <c r="Q148" i="2"/>
  <c r="P148" i="2"/>
  <c r="O148" i="2"/>
  <c r="N148" i="2"/>
  <c r="M148" i="2"/>
  <c r="K148" i="2"/>
  <c r="I148" i="2"/>
  <c r="H148" i="2"/>
  <c r="G148" i="2"/>
  <c r="D148" i="2"/>
  <c r="C148" i="2"/>
  <c r="B148" i="2"/>
  <c r="Y147" i="2"/>
  <c r="X147" i="2"/>
  <c r="W147" i="2"/>
  <c r="U147" i="2"/>
  <c r="T147" i="2"/>
  <c r="S147" i="2"/>
  <c r="R147" i="2"/>
  <c r="Q147" i="2"/>
  <c r="P147" i="2"/>
  <c r="O147" i="2"/>
  <c r="N147" i="2"/>
  <c r="M147" i="2"/>
  <c r="K147" i="2"/>
  <c r="I147" i="2"/>
  <c r="H147" i="2"/>
  <c r="G147" i="2"/>
  <c r="D147" i="2"/>
  <c r="C147" i="2"/>
  <c r="B147" i="2"/>
  <c r="Y146" i="2"/>
  <c r="X146" i="2"/>
  <c r="W146" i="2"/>
  <c r="U146" i="2"/>
  <c r="T146" i="2"/>
  <c r="S146" i="2"/>
  <c r="R146" i="2"/>
  <c r="Q146" i="2"/>
  <c r="P146" i="2"/>
  <c r="O146" i="2"/>
  <c r="N146" i="2"/>
  <c r="M146" i="2"/>
  <c r="K146" i="2"/>
  <c r="I146" i="2"/>
  <c r="H146" i="2"/>
  <c r="G146" i="2"/>
  <c r="D146" i="2"/>
  <c r="C146" i="2"/>
  <c r="B146" i="2"/>
  <c r="Y145" i="2"/>
  <c r="X145" i="2"/>
  <c r="W145" i="2"/>
  <c r="U145" i="2"/>
  <c r="T145" i="2"/>
  <c r="S145" i="2"/>
  <c r="R145" i="2"/>
  <c r="Q145" i="2"/>
  <c r="P145" i="2"/>
  <c r="O145" i="2"/>
  <c r="N145" i="2"/>
  <c r="M145" i="2"/>
  <c r="K145" i="2"/>
  <c r="I145" i="2"/>
  <c r="H145" i="2"/>
  <c r="G145" i="2"/>
  <c r="D145" i="2"/>
  <c r="C145" i="2"/>
  <c r="B145" i="2"/>
  <c r="Y144" i="2"/>
  <c r="X144" i="2"/>
  <c r="W144" i="2"/>
  <c r="U144" i="2"/>
  <c r="T144" i="2"/>
  <c r="S144" i="2"/>
  <c r="R144" i="2"/>
  <c r="Q144" i="2"/>
  <c r="P144" i="2"/>
  <c r="O144" i="2"/>
  <c r="N144" i="2"/>
  <c r="M144" i="2"/>
  <c r="K144" i="2"/>
  <c r="I144" i="2"/>
  <c r="H144" i="2"/>
  <c r="G144" i="2"/>
  <c r="D144" i="2"/>
  <c r="C144" i="2"/>
  <c r="B144" i="2"/>
  <c r="Y143" i="2"/>
  <c r="X143" i="2"/>
  <c r="W143" i="2"/>
  <c r="U143" i="2"/>
  <c r="T143" i="2"/>
  <c r="S143" i="2"/>
  <c r="R143" i="2"/>
  <c r="Q143" i="2"/>
  <c r="P143" i="2"/>
  <c r="O143" i="2"/>
  <c r="N143" i="2"/>
  <c r="M143" i="2"/>
  <c r="K143" i="2"/>
  <c r="I143" i="2"/>
  <c r="H143" i="2"/>
  <c r="G143" i="2"/>
  <c r="D143" i="2"/>
  <c r="C143" i="2"/>
  <c r="B143" i="2"/>
  <c r="Y142" i="2"/>
  <c r="X142" i="2"/>
  <c r="W142" i="2"/>
  <c r="U142" i="2"/>
  <c r="T142" i="2"/>
  <c r="S142" i="2"/>
  <c r="R142" i="2"/>
  <c r="Q142" i="2"/>
  <c r="P142" i="2"/>
  <c r="O142" i="2"/>
  <c r="N142" i="2"/>
  <c r="M142" i="2"/>
  <c r="K142" i="2"/>
  <c r="I142" i="2"/>
  <c r="H142" i="2"/>
  <c r="G142" i="2"/>
  <c r="D142" i="2"/>
  <c r="C142" i="2"/>
  <c r="B142" i="2"/>
  <c r="Y141" i="2"/>
  <c r="X141" i="2"/>
  <c r="W141" i="2"/>
  <c r="U141" i="2"/>
  <c r="T141" i="2"/>
  <c r="S141" i="2"/>
  <c r="R141" i="2"/>
  <c r="Q141" i="2"/>
  <c r="P141" i="2"/>
  <c r="O141" i="2"/>
  <c r="N141" i="2"/>
  <c r="M141" i="2"/>
  <c r="K141" i="2"/>
  <c r="I141" i="2"/>
  <c r="H141" i="2"/>
  <c r="G141" i="2"/>
  <c r="D141" i="2"/>
  <c r="C141" i="2"/>
  <c r="B141" i="2"/>
  <c r="Y140" i="2"/>
  <c r="X140" i="2"/>
  <c r="W140" i="2"/>
  <c r="U140" i="2"/>
  <c r="T140" i="2"/>
  <c r="S140" i="2"/>
  <c r="R140" i="2"/>
  <c r="Q140" i="2"/>
  <c r="P140" i="2"/>
  <c r="O140" i="2"/>
  <c r="N140" i="2"/>
  <c r="M140" i="2"/>
  <c r="K140" i="2"/>
  <c r="I140" i="2"/>
  <c r="H140" i="2"/>
  <c r="G140" i="2"/>
  <c r="D140" i="2"/>
  <c r="C140" i="2"/>
  <c r="B140" i="2"/>
  <c r="Y139" i="2"/>
  <c r="X139" i="2"/>
  <c r="W139" i="2"/>
  <c r="U139" i="2"/>
  <c r="T139" i="2"/>
  <c r="S139" i="2"/>
  <c r="R139" i="2"/>
  <c r="Q139" i="2"/>
  <c r="P139" i="2"/>
  <c r="O139" i="2"/>
  <c r="N139" i="2"/>
  <c r="M139" i="2"/>
  <c r="K139" i="2"/>
  <c r="I139" i="2"/>
  <c r="H139" i="2"/>
  <c r="G139" i="2"/>
  <c r="D139" i="2"/>
  <c r="C139" i="2"/>
  <c r="B139" i="2"/>
  <c r="Y138" i="2"/>
  <c r="X138" i="2"/>
  <c r="W138" i="2"/>
  <c r="U138" i="2"/>
  <c r="T138" i="2"/>
  <c r="S138" i="2"/>
  <c r="R138" i="2"/>
  <c r="Q138" i="2"/>
  <c r="P138" i="2"/>
  <c r="O138" i="2"/>
  <c r="N138" i="2"/>
  <c r="M138" i="2"/>
  <c r="K138" i="2"/>
  <c r="I138" i="2"/>
  <c r="H138" i="2"/>
  <c r="G138" i="2"/>
  <c r="D138" i="2"/>
  <c r="C138" i="2"/>
  <c r="B138" i="2"/>
  <c r="Y137" i="2"/>
  <c r="X137" i="2"/>
  <c r="W137" i="2"/>
  <c r="U137" i="2"/>
  <c r="T137" i="2"/>
  <c r="S137" i="2"/>
  <c r="R137" i="2"/>
  <c r="Q137" i="2"/>
  <c r="P137" i="2"/>
  <c r="O137" i="2"/>
  <c r="N137" i="2"/>
  <c r="M137" i="2"/>
  <c r="K137" i="2"/>
  <c r="I137" i="2"/>
  <c r="H137" i="2"/>
  <c r="G137" i="2"/>
  <c r="D137" i="2"/>
  <c r="C137" i="2"/>
  <c r="B137" i="2"/>
  <c r="Y136" i="2"/>
  <c r="X136" i="2"/>
  <c r="W136" i="2"/>
  <c r="U136" i="2"/>
  <c r="T136" i="2"/>
  <c r="S136" i="2"/>
  <c r="R136" i="2"/>
  <c r="Q136" i="2"/>
  <c r="P136" i="2"/>
  <c r="O136" i="2"/>
  <c r="N136" i="2"/>
  <c r="M136" i="2"/>
  <c r="K136" i="2"/>
  <c r="I136" i="2"/>
  <c r="H136" i="2"/>
  <c r="G136" i="2"/>
  <c r="D136" i="2"/>
  <c r="C136" i="2"/>
  <c r="B136" i="2"/>
  <c r="Y135" i="2"/>
  <c r="X135" i="2"/>
  <c r="W135" i="2"/>
  <c r="U135" i="2"/>
  <c r="T135" i="2"/>
  <c r="S135" i="2"/>
  <c r="R135" i="2"/>
  <c r="Q135" i="2"/>
  <c r="P135" i="2"/>
  <c r="O135" i="2"/>
  <c r="N135" i="2"/>
  <c r="M135" i="2"/>
  <c r="K135" i="2"/>
  <c r="I135" i="2"/>
  <c r="H135" i="2"/>
  <c r="G135" i="2"/>
  <c r="D135" i="2"/>
  <c r="C135" i="2"/>
  <c r="B135" i="2"/>
  <c r="Y134" i="2"/>
  <c r="X134" i="2"/>
  <c r="W134" i="2"/>
  <c r="U134" i="2"/>
  <c r="T134" i="2"/>
  <c r="S134" i="2"/>
  <c r="R134" i="2"/>
  <c r="Q134" i="2"/>
  <c r="P134" i="2"/>
  <c r="O134" i="2"/>
  <c r="N134" i="2"/>
  <c r="M134" i="2"/>
  <c r="K134" i="2"/>
  <c r="I134" i="2"/>
  <c r="H134" i="2"/>
  <c r="G134" i="2"/>
  <c r="D134" i="2"/>
  <c r="C134" i="2"/>
  <c r="B134" i="2"/>
  <c r="Y133" i="2"/>
  <c r="X133" i="2"/>
  <c r="W133" i="2"/>
  <c r="U133" i="2"/>
  <c r="T133" i="2"/>
  <c r="S133" i="2"/>
  <c r="R133" i="2"/>
  <c r="Q133" i="2"/>
  <c r="P133" i="2"/>
  <c r="O133" i="2"/>
  <c r="N133" i="2"/>
  <c r="M133" i="2"/>
  <c r="K133" i="2"/>
  <c r="I133" i="2"/>
  <c r="H133" i="2"/>
  <c r="G133" i="2"/>
  <c r="D133" i="2"/>
  <c r="C133" i="2"/>
  <c r="B133" i="2"/>
  <c r="Y132" i="2"/>
  <c r="X132" i="2"/>
  <c r="W132" i="2"/>
  <c r="U132" i="2"/>
  <c r="T132" i="2"/>
  <c r="S132" i="2"/>
  <c r="R132" i="2"/>
  <c r="Q132" i="2"/>
  <c r="P132" i="2"/>
  <c r="O132" i="2"/>
  <c r="N132" i="2"/>
  <c r="M132" i="2"/>
  <c r="K132" i="2"/>
  <c r="I132" i="2"/>
  <c r="H132" i="2"/>
  <c r="G132" i="2"/>
  <c r="D132" i="2"/>
  <c r="C132" i="2"/>
  <c r="B132" i="2"/>
  <c r="Y131" i="2"/>
  <c r="X131" i="2"/>
  <c r="W131" i="2"/>
  <c r="U131" i="2"/>
  <c r="T131" i="2"/>
  <c r="S131" i="2"/>
  <c r="R131" i="2"/>
  <c r="Q131" i="2"/>
  <c r="P131" i="2"/>
  <c r="O131" i="2"/>
  <c r="N131" i="2"/>
  <c r="M131" i="2"/>
  <c r="K131" i="2"/>
  <c r="I131" i="2"/>
  <c r="H131" i="2"/>
  <c r="G131" i="2"/>
  <c r="D131" i="2"/>
  <c r="C131" i="2"/>
  <c r="B131" i="2"/>
  <c r="Y130" i="2"/>
  <c r="X130" i="2"/>
  <c r="W130" i="2"/>
  <c r="U130" i="2"/>
  <c r="T130" i="2"/>
  <c r="S130" i="2"/>
  <c r="R130" i="2"/>
  <c r="Q130" i="2"/>
  <c r="P130" i="2"/>
  <c r="O130" i="2"/>
  <c r="N130" i="2"/>
  <c r="M130" i="2"/>
  <c r="K130" i="2"/>
  <c r="I130" i="2"/>
  <c r="H130" i="2"/>
  <c r="G130" i="2"/>
  <c r="D130" i="2"/>
  <c r="C130" i="2"/>
  <c r="B130" i="2"/>
  <c r="Y129" i="2"/>
  <c r="X129" i="2"/>
  <c r="W129" i="2"/>
  <c r="U129" i="2"/>
  <c r="T129" i="2"/>
  <c r="S129" i="2"/>
  <c r="R129" i="2"/>
  <c r="Q129" i="2"/>
  <c r="P129" i="2"/>
  <c r="O129" i="2"/>
  <c r="N129" i="2"/>
  <c r="M129" i="2"/>
  <c r="K129" i="2"/>
  <c r="I129" i="2"/>
  <c r="H129" i="2"/>
  <c r="G129" i="2"/>
  <c r="D129" i="2"/>
  <c r="C129" i="2"/>
  <c r="B129" i="2"/>
  <c r="Y128" i="2"/>
  <c r="X128" i="2"/>
  <c r="W128" i="2"/>
  <c r="U128" i="2"/>
  <c r="T128" i="2"/>
  <c r="S128" i="2"/>
  <c r="R128" i="2"/>
  <c r="Q128" i="2"/>
  <c r="P128" i="2"/>
  <c r="O128" i="2"/>
  <c r="N128" i="2"/>
  <c r="M128" i="2"/>
  <c r="K128" i="2"/>
  <c r="I128" i="2"/>
  <c r="H128" i="2"/>
  <c r="G128" i="2"/>
  <c r="D128" i="2"/>
  <c r="C128" i="2"/>
  <c r="B128" i="2"/>
  <c r="Y127" i="2"/>
  <c r="X127" i="2"/>
  <c r="W127" i="2"/>
  <c r="U127" i="2"/>
  <c r="T127" i="2"/>
  <c r="S127" i="2"/>
  <c r="R127" i="2"/>
  <c r="Q127" i="2"/>
  <c r="P127" i="2"/>
  <c r="O127" i="2"/>
  <c r="N127" i="2"/>
  <c r="M127" i="2"/>
  <c r="K127" i="2"/>
  <c r="I127" i="2"/>
  <c r="H127" i="2"/>
  <c r="G127" i="2"/>
  <c r="D127" i="2"/>
  <c r="C127" i="2"/>
  <c r="B127" i="2"/>
  <c r="Y126" i="2"/>
  <c r="X126" i="2"/>
  <c r="W126" i="2"/>
  <c r="U126" i="2"/>
  <c r="T126" i="2"/>
  <c r="S126" i="2"/>
  <c r="R126" i="2"/>
  <c r="Q126" i="2"/>
  <c r="P126" i="2"/>
  <c r="O126" i="2"/>
  <c r="N126" i="2"/>
  <c r="M126" i="2"/>
  <c r="K126" i="2"/>
  <c r="I126" i="2"/>
  <c r="H126" i="2"/>
  <c r="G126" i="2"/>
  <c r="D126" i="2"/>
  <c r="C126" i="2"/>
  <c r="B126" i="2"/>
  <c r="Y125" i="2"/>
  <c r="X125" i="2"/>
  <c r="W125" i="2"/>
  <c r="U125" i="2"/>
  <c r="T125" i="2"/>
  <c r="S125" i="2"/>
  <c r="R125" i="2"/>
  <c r="Q125" i="2"/>
  <c r="P125" i="2"/>
  <c r="O125" i="2"/>
  <c r="N125" i="2"/>
  <c r="M125" i="2"/>
  <c r="K125" i="2"/>
  <c r="I125" i="2"/>
  <c r="H125" i="2"/>
  <c r="G125" i="2"/>
  <c r="D125" i="2"/>
  <c r="C125" i="2"/>
  <c r="B125" i="2"/>
  <c r="Y124" i="2"/>
  <c r="X124" i="2"/>
  <c r="W124" i="2"/>
  <c r="U124" i="2"/>
  <c r="T124" i="2"/>
  <c r="S124" i="2"/>
  <c r="R124" i="2"/>
  <c r="Q124" i="2"/>
  <c r="P124" i="2"/>
  <c r="O124" i="2"/>
  <c r="N124" i="2"/>
  <c r="M124" i="2"/>
  <c r="K124" i="2"/>
  <c r="I124" i="2"/>
  <c r="H124" i="2"/>
  <c r="G124" i="2"/>
  <c r="D124" i="2"/>
  <c r="C124" i="2"/>
  <c r="B124" i="2"/>
  <c r="Y123" i="2"/>
  <c r="X123" i="2"/>
  <c r="W123" i="2"/>
  <c r="U123" i="2"/>
  <c r="T123" i="2"/>
  <c r="S123" i="2"/>
  <c r="R123" i="2"/>
  <c r="Q123" i="2"/>
  <c r="P123" i="2"/>
  <c r="O123" i="2"/>
  <c r="N123" i="2"/>
  <c r="M123" i="2"/>
  <c r="K123" i="2"/>
  <c r="I123" i="2"/>
  <c r="H123" i="2"/>
  <c r="G123" i="2"/>
  <c r="D123" i="2"/>
  <c r="C123" i="2"/>
  <c r="B123" i="2"/>
  <c r="Y122" i="2"/>
  <c r="X122" i="2"/>
  <c r="W122" i="2"/>
  <c r="U122" i="2"/>
  <c r="T122" i="2"/>
  <c r="S122" i="2"/>
  <c r="R122" i="2"/>
  <c r="Q122" i="2"/>
  <c r="P122" i="2"/>
  <c r="O122" i="2"/>
  <c r="N122" i="2"/>
  <c r="M122" i="2"/>
  <c r="K122" i="2"/>
  <c r="I122" i="2"/>
  <c r="H122" i="2"/>
  <c r="G122" i="2"/>
  <c r="D122" i="2"/>
  <c r="C122" i="2"/>
  <c r="B122" i="2"/>
  <c r="Y121" i="2"/>
  <c r="X121" i="2"/>
  <c r="W121" i="2"/>
  <c r="U121" i="2"/>
  <c r="T121" i="2"/>
  <c r="S121" i="2"/>
  <c r="R121" i="2"/>
  <c r="Q121" i="2"/>
  <c r="P121" i="2"/>
  <c r="O121" i="2"/>
  <c r="N121" i="2"/>
  <c r="M121" i="2"/>
  <c r="K121" i="2"/>
  <c r="I121" i="2"/>
  <c r="H121" i="2"/>
  <c r="G121" i="2"/>
  <c r="D121" i="2"/>
  <c r="C121" i="2"/>
  <c r="B121" i="2"/>
  <c r="Y120" i="2"/>
  <c r="X120" i="2"/>
  <c r="W120" i="2"/>
  <c r="U120" i="2"/>
  <c r="T120" i="2"/>
  <c r="S120" i="2"/>
  <c r="R120" i="2"/>
  <c r="Q120" i="2"/>
  <c r="P120" i="2"/>
  <c r="O120" i="2"/>
  <c r="N120" i="2"/>
  <c r="M120" i="2"/>
  <c r="K120" i="2"/>
  <c r="I120" i="2"/>
  <c r="H120" i="2"/>
  <c r="G120" i="2"/>
  <c r="D120" i="2"/>
  <c r="C120" i="2"/>
  <c r="B120" i="2"/>
  <c r="Y119" i="2"/>
  <c r="X119" i="2"/>
  <c r="W119" i="2"/>
  <c r="U119" i="2"/>
  <c r="T119" i="2"/>
  <c r="S119" i="2"/>
  <c r="R119" i="2"/>
  <c r="Q119" i="2"/>
  <c r="P119" i="2"/>
  <c r="O119" i="2"/>
  <c r="N119" i="2"/>
  <c r="M119" i="2"/>
  <c r="K119" i="2"/>
  <c r="I119" i="2"/>
  <c r="H119" i="2"/>
  <c r="G119" i="2"/>
  <c r="D119" i="2"/>
  <c r="C119" i="2"/>
  <c r="B119" i="2"/>
  <c r="Y118" i="2"/>
  <c r="X118" i="2"/>
  <c r="W118" i="2"/>
  <c r="U118" i="2"/>
  <c r="T118" i="2"/>
  <c r="S118" i="2"/>
  <c r="R118" i="2"/>
  <c r="Q118" i="2"/>
  <c r="P118" i="2"/>
  <c r="O118" i="2"/>
  <c r="N118" i="2"/>
  <c r="M118" i="2"/>
  <c r="K118" i="2"/>
  <c r="I118" i="2"/>
  <c r="H118" i="2"/>
  <c r="G118" i="2"/>
  <c r="D118" i="2"/>
  <c r="C118" i="2"/>
  <c r="B118" i="2"/>
  <c r="Y117" i="2"/>
  <c r="X117" i="2"/>
  <c r="W117" i="2"/>
  <c r="U117" i="2"/>
  <c r="T117" i="2"/>
  <c r="S117" i="2"/>
  <c r="R117" i="2"/>
  <c r="Q117" i="2"/>
  <c r="P117" i="2"/>
  <c r="O117" i="2"/>
  <c r="N117" i="2"/>
  <c r="M117" i="2"/>
  <c r="K117" i="2"/>
  <c r="I117" i="2"/>
  <c r="H117" i="2"/>
  <c r="G117" i="2"/>
  <c r="D117" i="2"/>
  <c r="C117" i="2"/>
  <c r="B117" i="2"/>
  <c r="Y116" i="2"/>
  <c r="X116" i="2"/>
  <c r="W116" i="2"/>
  <c r="U116" i="2"/>
  <c r="T116" i="2"/>
  <c r="S116" i="2"/>
  <c r="R116" i="2"/>
  <c r="Q116" i="2"/>
  <c r="P116" i="2"/>
  <c r="O116" i="2"/>
  <c r="N116" i="2"/>
  <c r="M116" i="2"/>
  <c r="K116" i="2"/>
  <c r="I116" i="2"/>
  <c r="H116" i="2"/>
  <c r="G116" i="2"/>
  <c r="D116" i="2"/>
  <c r="C116" i="2"/>
  <c r="B116" i="2"/>
  <c r="Y115" i="2"/>
  <c r="X115" i="2"/>
  <c r="W115" i="2"/>
  <c r="U115" i="2"/>
  <c r="T115" i="2"/>
  <c r="S115" i="2"/>
  <c r="R115" i="2"/>
  <c r="Q115" i="2"/>
  <c r="P115" i="2"/>
  <c r="O115" i="2"/>
  <c r="N115" i="2"/>
  <c r="M115" i="2"/>
  <c r="K115" i="2"/>
  <c r="I115" i="2"/>
  <c r="H115" i="2"/>
  <c r="G115" i="2"/>
  <c r="D115" i="2"/>
  <c r="C115" i="2"/>
  <c r="B115" i="2"/>
  <c r="Y114" i="2"/>
  <c r="X114" i="2"/>
  <c r="W114" i="2"/>
  <c r="U114" i="2"/>
  <c r="T114" i="2"/>
  <c r="S114" i="2"/>
  <c r="R114" i="2"/>
  <c r="Q114" i="2"/>
  <c r="P114" i="2"/>
  <c r="O114" i="2"/>
  <c r="N114" i="2"/>
  <c r="M114" i="2"/>
  <c r="K114" i="2"/>
  <c r="I114" i="2"/>
  <c r="H114" i="2"/>
  <c r="G114" i="2"/>
  <c r="D114" i="2"/>
  <c r="C114" i="2"/>
  <c r="B114" i="2"/>
  <c r="Y113" i="2"/>
  <c r="X113" i="2"/>
  <c r="W113" i="2"/>
  <c r="U113" i="2"/>
  <c r="T113" i="2"/>
  <c r="S113" i="2"/>
  <c r="R113" i="2"/>
  <c r="Q113" i="2"/>
  <c r="P113" i="2"/>
  <c r="O113" i="2"/>
  <c r="N113" i="2"/>
  <c r="M113" i="2"/>
  <c r="K113" i="2"/>
  <c r="I113" i="2"/>
  <c r="H113" i="2"/>
  <c r="G113" i="2"/>
  <c r="D113" i="2"/>
  <c r="C113" i="2"/>
  <c r="B113" i="2"/>
  <c r="Y112" i="2"/>
  <c r="X112" i="2"/>
  <c r="W112" i="2"/>
  <c r="U112" i="2"/>
  <c r="T112" i="2"/>
  <c r="S112" i="2"/>
  <c r="R112" i="2"/>
  <c r="Q112" i="2"/>
  <c r="P112" i="2"/>
  <c r="O112" i="2"/>
  <c r="N112" i="2"/>
  <c r="M112" i="2"/>
  <c r="K112" i="2"/>
  <c r="I112" i="2"/>
  <c r="H112" i="2"/>
  <c r="G112" i="2"/>
  <c r="D112" i="2"/>
  <c r="C112" i="2"/>
  <c r="B112" i="2"/>
  <c r="Y111" i="2"/>
  <c r="X111" i="2"/>
  <c r="W111" i="2"/>
  <c r="U111" i="2"/>
  <c r="T111" i="2"/>
  <c r="S111" i="2"/>
  <c r="R111" i="2"/>
  <c r="Q111" i="2"/>
  <c r="P111" i="2"/>
  <c r="O111" i="2"/>
  <c r="N111" i="2"/>
  <c r="M111" i="2"/>
  <c r="K111" i="2"/>
  <c r="I111" i="2"/>
  <c r="H111" i="2"/>
  <c r="G111" i="2"/>
  <c r="D111" i="2"/>
  <c r="C111" i="2"/>
  <c r="B111" i="2"/>
  <c r="Y110" i="2"/>
  <c r="X110" i="2"/>
  <c r="W110" i="2"/>
  <c r="U110" i="2"/>
  <c r="T110" i="2"/>
  <c r="S110" i="2"/>
  <c r="R110" i="2"/>
  <c r="Q110" i="2"/>
  <c r="P110" i="2"/>
  <c r="O110" i="2"/>
  <c r="N110" i="2"/>
  <c r="M110" i="2"/>
  <c r="K110" i="2"/>
  <c r="I110" i="2"/>
  <c r="H110" i="2"/>
  <c r="G110" i="2"/>
  <c r="D110" i="2"/>
  <c r="C110" i="2"/>
  <c r="B110" i="2"/>
  <c r="Y109" i="2"/>
  <c r="X109" i="2"/>
  <c r="W109" i="2"/>
  <c r="U109" i="2"/>
  <c r="T109" i="2"/>
  <c r="S109" i="2"/>
  <c r="R109" i="2"/>
  <c r="Q109" i="2"/>
  <c r="P109" i="2"/>
  <c r="O109" i="2"/>
  <c r="N109" i="2"/>
  <c r="M109" i="2"/>
  <c r="K109" i="2"/>
  <c r="I109" i="2"/>
  <c r="H109" i="2"/>
  <c r="G109" i="2"/>
  <c r="D109" i="2"/>
  <c r="C109" i="2"/>
  <c r="B109" i="2"/>
  <c r="Y108" i="2"/>
  <c r="X108" i="2"/>
  <c r="W108" i="2"/>
  <c r="U108" i="2"/>
  <c r="T108" i="2"/>
  <c r="S108" i="2"/>
  <c r="R108" i="2"/>
  <c r="Q108" i="2"/>
  <c r="P108" i="2"/>
  <c r="O108" i="2"/>
  <c r="N108" i="2"/>
  <c r="M108" i="2"/>
  <c r="K108" i="2"/>
  <c r="I108" i="2"/>
  <c r="H108" i="2"/>
  <c r="G108" i="2"/>
  <c r="D108" i="2"/>
  <c r="C108" i="2"/>
  <c r="B108" i="2"/>
  <c r="Y107" i="2"/>
  <c r="X107" i="2"/>
  <c r="W107" i="2"/>
  <c r="U107" i="2"/>
  <c r="T107" i="2"/>
  <c r="S107" i="2"/>
  <c r="R107" i="2"/>
  <c r="Q107" i="2"/>
  <c r="P107" i="2"/>
  <c r="O107" i="2"/>
  <c r="N107" i="2"/>
  <c r="M107" i="2"/>
  <c r="K107" i="2"/>
  <c r="I107" i="2"/>
  <c r="H107" i="2"/>
  <c r="G107" i="2"/>
  <c r="D107" i="2"/>
  <c r="C107" i="2"/>
  <c r="B107" i="2"/>
  <c r="Y106" i="2"/>
  <c r="X106" i="2"/>
  <c r="W106" i="2"/>
  <c r="U106" i="2"/>
  <c r="T106" i="2"/>
  <c r="S106" i="2"/>
  <c r="R106" i="2"/>
  <c r="Q106" i="2"/>
  <c r="P106" i="2"/>
  <c r="O106" i="2"/>
  <c r="N106" i="2"/>
  <c r="M106" i="2"/>
  <c r="K106" i="2"/>
  <c r="I106" i="2"/>
  <c r="H106" i="2"/>
  <c r="G106" i="2"/>
  <c r="D106" i="2"/>
  <c r="C106" i="2"/>
  <c r="B106" i="2"/>
  <c r="Y105" i="2"/>
  <c r="X105" i="2"/>
  <c r="W105" i="2"/>
  <c r="U105" i="2"/>
  <c r="T105" i="2"/>
  <c r="S105" i="2"/>
  <c r="R105" i="2"/>
  <c r="Q105" i="2"/>
  <c r="P105" i="2"/>
  <c r="O105" i="2"/>
  <c r="N105" i="2"/>
  <c r="M105" i="2"/>
  <c r="K105" i="2"/>
  <c r="I105" i="2"/>
  <c r="H105" i="2"/>
  <c r="G105" i="2"/>
  <c r="D105" i="2"/>
  <c r="C105" i="2"/>
  <c r="B105" i="2"/>
  <c r="Y104" i="2"/>
  <c r="X104" i="2"/>
  <c r="W104" i="2"/>
  <c r="U104" i="2"/>
  <c r="T104" i="2"/>
  <c r="S104" i="2"/>
  <c r="R104" i="2"/>
  <c r="Q104" i="2"/>
  <c r="P104" i="2"/>
  <c r="O104" i="2"/>
  <c r="N104" i="2"/>
  <c r="M104" i="2"/>
  <c r="K104" i="2"/>
  <c r="I104" i="2"/>
  <c r="H104" i="2"/>
  <c r="G104" i="2"/>
  <c r="D104" i="2"/>
  <c r="C104" i="2"/>
  <c r="B104" i="2"/>
  <c r="Y103" i="2"/>
  <c r="X103" i="2"/>
  <c r="W103" i="2"/>
  <c r="U103" i="2"/>
  <c r="T103" i="2"/>
  <c r="S103" i="2"/>
  <c r="R103" i="2"/>
  <c r="Q103" i="2"/>
  <c r="P103" i="2"/>
  <c r="O103" i="2"/>
  <c r="N103" i="2"/>
  <c r="M103" i="2"/>
  <c r="K103" i="2"/>
  <c r="I103" i="2"/>
  <c r="H103" i="2"/>
  <c r="G103" i="2"/>
  <c r="D103" i="2"/>
  <c r="C103" i="2"/>
  <c r="B103" i="2"/>
  <c r="Y102" i="2"/>
  <c r="X102" i="2"/>
  <c r="W102" i="2"/>
  <c r="U102" i="2"/>
  <c r="T102" i="2"/>
  <c r="S102" i="2"/>
  <c r="R102" i="2"/>
  <c r="Q102" i="2"/>
  <c r="P102" i="2"/>
  <c r="O102" i="2"/>
  <c r="N102" i="2"/>
  <c r="M102" i="2"/>
  <c r="K102" i="2"/>
  <c r="I102" i="2"/>
  <c r="H102" i="2"/>
  <c r="G102" i="2"/>
  <c r="D102" i="2"/>
  <c r="C102" i="2"/>
  <c r="B102" i="2"/>
  <c r="Y101" i="2"/>
  <c r="X101" i="2"/>
  <c r="W101" i="2"/>
  <c r="U101" i="2"/>
  <c r="T101" i="2"/>
  <c r="S101" i="2"/>
  <c r="R101" i="2"/>
  <c r="Q101" i="2"/>
  <c r="P101" i="2"/>
  <c r="O101" i="2"/>
  <c r="N101" i="2"/>
  <c r="M101" i="2"/>
  <c r="K101" i="2"/>
  <c r="I101" i="2"/>
  <c r="H101" i="2"/>
  <c r="G101" i="2"/>
  <c r="D101" i="2"/>
  <c r="C101" i="2"/>
  <c r="B101" i="2"/>
  <c r="Y100" i="2"/>
  <c r="X100" i="2"/>
  <c r="W100" i="2"/>
  <c r="U100" i="2"/>
  <c r="T100" i="2"/>
  <c r="S100" i="2"/>
  <c r="R100" i="2"/>
  <c r="Q100" i="2"/>
  <c r="P100" i="2"/>
  <c r="O100" i="2"/>
  <c r="N100" i="2"/>
  <c r="M100" i="2"/>
  <c r="K100" i="2"/>
  <c r="I100" i="2"/>
  <c r="H100" i="2"/>
  <c r="G100" i="2"/>
  <c r="D100" i="2"/>
  <c r="C100" i="2"/>
  <c r="B100" i="2"/>
  <c r="Y99" i="2"/>
  <c r="X99" i="2"/>
  <c r="W99" i="2"/>
  <c r="U99" i="2"/>
  <c r="T99" i="2"/>
  <c r="S99" i="2"/>
  <c r="R99" i="2"/>
  <c r="Q99" i="2"/>
  <c r="P99" i="2"/>
  <c r="O99" i="2"/>
  <c r="N99" i="2"/>
  <c r="M99" i="2"/>
  <c r="K99" i="2"/>
  <c r="I99" i="2"/>
  <c r="H99" i="2"/>
  <c r="G99" i="2"/>
  <c r="D99" i="2"/>
  <c r="C99" i="2"/>
  <c r="B99" i="2"/>
  <c r="Y98" i="2"/>
  <c r="X98" i="2"/>
  <c r="W98" i="2"/>
  <c r="U98" i="2"/>
  <c r="T98" i="2"/>
  <c r="S98" i="2"/>
  <c r="R98" i="2"/>
  <c r="Q98" i="2"/>
  <c r="P98" i="2"/>
  <c r="O98" i="2"/>
  <c r="N98" i="2"/>
  <c r="M98" i="2"/>
  <c r="K98" i="2"/>
  <c r="I98" i="2"/>
  <c r="H98" i="2"/>
  <c r="G98" i="2"/>
  <c r="D98" i="2"/>
  <c r="C98" i="2"/>
  <c r="B98" i="2"/>
  <c r="Y97" i="2"/>
  <c r="X97" i="2"/>
  <c r="W97" i="2"/>
  <c r="U97" i="2"/>
  <c r="T97" i="2"/>
  <c r="S97" i="2"/>
  <c r="R97" i="2"/>
  <c r="Q97" i="2"/>
  <c r="P97" i="2"/>
  <c r="O97" i="2"/>
  <c r="N97" i="2"/>
  <c r="M97" i="2"/>
  <c r="K97" i="2"/>
  <c r="I97" i="2"/>
  <c r="H97" i="2"/>
  <c r="G97" i="2"/>
  <c r="D97" i="2"/>
  <c r="C97" i="2"/>
  <c r="B97" i="2"/>
  <c r="Y96" i="2"/>
  <c r="X96" i="2"/>
  <c r="W96" i="2"/>
  <c r="U96" i="2"/>
  <c r="T96" i="2"/>
  <c r="S96" i="2"/>
  <c r="R96" i="2"/>
  <c r="Q96" i="2"/>
  <c r="P96" i="2"/>
  <c r="O96" i="2"/>
  <c r="N96" i="2"/>
  <c r="M96" i="2"/>
  <c r="K96" i="2"/>
  <c r="I96" i="2"/>
  <c r="H96" i="2"/>
  <c r="G96" i="2"/>
  <c r="D96" i="2"/>
  <c r="C96" i="2"/>
  <c r="B96" i="2"/>
  <c r="Y95" i="2"/>
  <c r="X95" i="2"/>
  <c r="W95" i="2"/>
  <c r="U95" i="2"/>
  <c r="T95" i="2"/>
  <c r="S95" i="2"/>
  <c r="R95" i="2"/>
  <c r="Q95" i="2"/>
  <c r="P95" i="2"/>
  <c r="O95" i="2"/>
  <c r="N95" i="2"/>
  <c r="M95" i="2"/>
  <c r="K95" i="2"/>
  <c r="I95" i="2"/>
  <c r="H95" i="2"/>
  <c r="G95" i="2"/>
  <c r="D95" i="2"/>
  <c r="C95" i="2"/>
  <c r="B95" i="2"/>
  <c r="Y94" i="2"/>
  <c r="X94" i="2"/>
  <c r="W94" i="2"/>
  <c r="U94" i="2"/>
  <c r="T94" i="2"/>
  <c r="S94" i="2"/>
  <c r="R94" i="2"/>
  <c r="Q94" i="2"/>
  <c r="P94" i="2"/>
  <c r="O94" i="2"/>
  <c r="N94" i="2"/>
  <c r="M94" i="2"/>
  <c r="K94" i="2"/>
  <c r="I94" i="2"/>
  <c r="H94" i="2"/>
  <c r="G94" i="2"/>
  <c r="D94" i="2"/>
  <c r="C94" i="2"/>
  <c r="B94" i="2"/>
  <c r="Y93" i="2"/>
  <c r="X93" i="2"/>
  <c r="W93" i="2"/>
  <c r="U93" i="2"/>
  <c r="T93" i="2"/>
  <c r="S93" i="2"/>
  <c r="R93" i="2"/>
  <c r="Q93" i="2"/>
  <c r="P93" i="2"/>
  <c r="O93" i="2"/>
  <c r="N93" i="2"/>
  <c r="M93" i="2"/>
  <c r="K93" i="2"/>
  <c r="I93" i="2"/>
  <c r="H93" i="2"/>
  <c r="G93" i="2"/>
  <c r="D93" i="2"/>
  <c r="C93" i="2"/>
  <c r="B93" i="2"/>
  <c r="Y92" i="2"/>
  <c r="X92" i="2"/>
  <c r="W92" i="2"/>
  <c r="U92" i="2"/>
  <c r="T92" i="2"/>
  <c r="S92" i="2"/>
  <c r="R92" i="2"/>
  <c r="Q92" i="2"/>
  <c r="P92" i="2"/>
  <c r="O92" i="2"/>
  <c r="N92" i="2"/>
  <c r="M92" i="2"/>
  <c r="K92" i="2"/>
  <c r="I92" i="2"/>
  <c r="H92" i="2"/>
  <c r="G92" i="2"/>
  <c r="D92" i="2"/>
  <c r="C92" i="2"/>
  <c r="B92" i="2"/>
  <c r="Y91" i="2"/>
  <c r="X91" i="2"/>
  <c r="W91" i="2"/>
  <c r="U91" i="2"/>
  <c r="T91" i="2"/>
  <c r="S91" i="2"/>
  <c r="R91" i="2"/>
  <c r="Q91" i="2"/>
  <c r="P91" i="2"/>
  <c r="O91" i="2"/>
  <c r="N91" i="2"/>
  <c r="M91" i="2"/>
  <c r="K91" i="2"/>
  <c r="I91" i="2"/>
  <c r="H91" i="2"/>
  <c r="G91" i="2"/>
  <c r="D91" i="2"/>
  <c r="C91" i="2"/>
  <c r="B91" i="2"/>
  <c r="Y90" i="2"/>
  <c r="X90" i="2"/>
  <c r="W90" i="2"/>
  <c r="U90" i="2"/>
  <c r="T90" i="2"/>
  <c r="S90" i="2"/>
  <c r="R90" i="2"/>
  <c r="Q90" i="2"/>
  <c r="P90" i="2"/>
  <c r="O90" i="2"/>
  <c r="N90" i="2"/>
  <c r="M90" i="2"/>
  <c r="K90" i="2"/>
  <c r="I90" i="2"/>
  <c r="H90" i="2"/>
  <c r="G90" i="2"/>
  <c r="D90" i="2"/>
  <c r="C90" i="2"/>
  <c r="B90" i="2"/>
  <c r="Y89" i="2"/>
  <c r="X89" i="2"/>
  <c r="W89" i="2"/>
  <c r="U89" i="2"/>
  <c r="T89" i="2"/>
  <c r="S89" i="2"/>
  <c r="R89" i="2"/>
  <c r="Q89" i="2"/>
  <c r="P89" i="2"/>
  <c r="O89" i="2"/>
  <c r="N89" i="2"/>
  <c r="M89" i="2"/>
  <c r="K89" i="2"/>
  <c r="I89" i="2"/>
  <c r="H89" i="2"/>
  <c r="G89" i="2"/>
  <c r="D89" i="2"/>
  <c r="C89" i="2"/>
  <c r="B89" i="2"/>
  <c r="Y88" i="2"/>
  <c r="X88" i="2"/>
  <c r="W88" i="2"/>
  <c r="U88" i="2"/>
  <c r="T88" i="2"/>
  <c r="S88" i="2"/>
  <c r="R88" i="2"/>
  <c r="Q88" i="2"/>
  <c r="P88" i="2"/>
  <c r="O88" i="2"/>
  <c r="N88" i="2"/>
  <c r="M88" i="2"/>
  <c r="K88" i="2"/>
  <c r="I88" i="2"/>
  <c r="H88" i="2"/>
  <c r="G88" i="2"/>
  <c r="D88" i="2"/>
  <c r="C88" i="2"/>
  <c r="B88" i="2"/>
  <c r="Y87" i="2"/>
  <c r="X87" i="2"/>
  <c r="W87" i="2"/>
  <c r="U87" i="2"/>
  <c r="T87" i="2"/>
  <c r="S87" i="2"/>
  <c r="R87" i="2"/>
  <c r="Q87" i="2"/>
  <c r="P87" i="2"/>
  <c r="O87" i="2"/>
  <c r="N87" i="2"/>
  <c r="M87" i="2"/>
  <c r="K87" i="2"/>
  <c r="I87" i="2"/>
  <c r="H87" i="2"/>
  <c r="G87" i="2"/>
  <c r="D87" i="2"/>
  <c r="C87" i="2"/>
  <c r="B87" i="2"/>
  <c r="Y86" i="2"/>
  <c r="X86" i="2"/>
  <c r="W86" i="2"/>
  <c r="U86" i="2"/>
  <c r="T86" i="2"/>
  <c r="S86" i="2"/>
  <c r="R86" i="2"/>
  <c r="Q86" i="2"/>
  <c r="P86" i="2"/>
  <c r="O86" i="2"/>
  <c r="N86" i="2"/>
  <c r="M86" i="2"/>
  <c r="K86" i="2"/>
  <c r="I86" i="2"/>
  <c r="H86" i="2"/>
  <c r="G86" i="2"/>
  <c r="D86" i="2"/>
  <c r="C86" i="2"/>
  <c r="B86" i="2"/>
  <c r="Y85" i="2"/>
  <c r="X85" i="2"/>
  <c r="W85" i="2"/>
  <c r="U85" i="2"/>
  <c r="T85" i="2"/>
  <c r="S85" i="2"/>
  <c r="R85" i="2"/>
  <c r="Q85" i="2"/>
  <c r="P85" i="2"/>
  <c r="O85" i="2"/>
  <c r="N85" i="2"/>
  <c r="M85" i="2"/>
  <c r="K85" i="2"/>
  <c r="I85" i="2"/>
  <c r="H85" i="2"/>
  <c r="G85" i="2"/>
  <c r="D85" i="2"/>
  <c r="C85" i="2"/>
  <c r="B85" i="2"/>
  <c r="Y84" i="2"/>
  <c r="X84" i="2"/>
  <c r="W84" i="2"/>
  <c r="U84" i="2"/>
  <c r="T84" i="2"/>
  <c r="S84" i="2"/>
  <c r="R84" i="2"/>
  <c r="Q84" i="2"/>
  <c r="P84" i="2"/>
  <c r="O84" i="2"/>
  <c r="N84" i="2"/>
  <c r="M84" i="2"/>
  <c r="K84" i="2"/>
  <c r="I84" i="2"/>
  <c r="H84" i="2"/>
  <c r="G84" i="2"/>
  <c r="D84" i="2"/>
  <c r="C84" i="2"/>
  <c r="B84" i="2"/>
  <c r="Y83" i="2"/>
  <c r="X83" i="2"/>
  <c r="W83" i="2"/>
  <c r="U83" i="2"/>
  <c r="T83" i="2"/>
  <c r="S83" i="2"/>
  <c r="R83" i="2"/>
  <c r="Q83" i="2"/>
  <c r="P83" i="2"/>
  <c r="O83" i="2"/>
  <c r="N83" i="2"/>
  <c r="M83" i="2"/>
  <c r="K83" i="2"/>
  <c r="I83" i="2"/>
  <c r="H83" i="2"/>
  <c r="G83" i="2"/>
  <c r="D83" i="2"/>
  <c r="C83" i="2"/>
  <c r="B83" i="2"/>
  <c r="Y82" i="2"/>
  <c r="X82" i="2"/>
  <c r="W82" i="2"/>
  <c r="U82" i="2"/>
  <c r="T82" i="2"/>
  <c r="S82" i="2"/>
  <c r="R82" i="2"/>
  <c r="Q82" i="2"/>
  <c r="P82" i="2"/>
  <c r="O82" i="2"/>
  <c r="N82" i="2"/>
  <c r="M82" i="2"/>
  <c r="K82" i="2"/>
  <c r="I82" i="2"/>
  <c r="H82" i="2"/>
  <c r="G82" i="2"/>
  <c r="D82" i="2"/>
  <c r="C82" i="2"/>
  <c r="B82" i="2"/>
  <c r="Y81" i="2"/>
  <c r="X81" i="2"/>
  <c r="W81" i="2"/>
  <c r="U81" i="2"/>
  <c r="T81" i="2"/>
  <c r="S81" i="2"/>
  <c r="R81" i="2"/>
  <c r="Q81" i="2"/>
  <c r="P81" i="2"/>
  <c r="O81" i="2"/>
  <c r="N81" i="2"/>
  <c r="M81" i="2"/>
  <c r="K81" i="2"/>
  <c r="I81" i="2"/>
  <c r="H81" i="2"/>
  <c r="G81" i="2"/>
  <c r="D81" i="2"/>
  <c r="C81" i="2"/>
  <c r="B81" i="2"/>
  <c r="Y80" i="2"/>
  <c r="X80" i="2"/>
  <c r="W80" i="2"/>
  <c r="U80" i="2"/>
  <c r="T80" i="2"/>
  <c r="S80" i="2"/>
  <c r="R80" i="2"/>
  <c r="Q80" i="2"/>
  <c r="P80" i="2"/>
  <c r="O80" i="2"/>
  <c r="N80" i="2"/>
  <c r="M80" i="2"/>
  <c r="K80" i="2"/>
  <c r="I80" i="2"/>
  <c r="H80" i="2"/>
  <c r="G80" i="2"/>
  <c r="D80" i="2"/>
  <c r="C80" i="2"/>
  <c r="B80" i="2"/>
  <c r="Y79" i="2"/>
  <c r="X79" i="2"/>
  <c r="W79" i="2"/>
  <c r="U79" i="2"/>
  <c r="T79" i="2"/>
  <c r="S79" i="2"/>
  <c r="R79" i="2"/>
  <c r="Q79" i="2"/>
  <c r="P79" i="2"/>
  <c r="O79" i="2"/>
  <c r="N79" i="2"/>
  <c r="M79" i="2"/>
  <c r="K79" i="2"/>
  <c r="I79" i="2"/>
  <c r="H79" i="2"/>
  <c r="G79" i="2"/>
  <c r="D79" i="2"/>
  <c r="C79" i="2"/>
  <c r="B79" i="2"/>
  <c r="Y78" i="2"/>
  <c r="X78" i="2"/>
  <c r="W78" i="2"/>
  <c r="U78" i="2"/>
  <c r="T78" i="2"/>
  <c r="S78" i="2"/>
  <c r="R78" i="2"/>
  <c r="Q78" i="2"/>
  <c r="P78" i="2"/>
  <c r="O78" i="2"/>
  <c r="N78" i="2"/>
  <c r="M78" i="2"/>
  <c r="K78" i="2"/>
  <c r="I78" i="2"/>
  <c r="H78" i="2"/>
  <c r="G78" i="2"/>
  <c r="D78" i="2"/>
  <c r="C78" i="2"/>
  <c r="B78" i="2"/>
  <c r="Y77" i="2"/>
  <c r="X77" i="2"/>
  <c r="W77" i="2"/>
  <c r="U77" i="2"/>
  <c r="T77" i="2"/>
  <c r="S77" i="2"/>
  <c r="R77" i="2"/>
  <c r="Q77" i="2"/>
  <c r="P77" i="2"/>
  <c r="O77" i="2"/>
  <c r="N77" i="2"/>
  <c r="M77" i="2"/>
  <c r="K77" i="2"/>
  <c r="I77" i="2"/>
  <c r="H77" i="2"/>
  <c r="G77" i="2"/>
  <c r="D77" i="2"/>
  <c r="C77" i="2"/>
  <c r="B77" i="2"/>
  <c r="Y76" i="2"/>
  <c r="X76" i="2"/>
  <c r="W76" i="2"/>
  <c r="U76" i="2"/>
  <c r="T76" i="2"/>
  <c r="S76" i="2"/>
  <c r="R76" i="2"/>
  <c r="Q76" i="2"/>
  <c r="P76" i="2"/>
  <c r="O76" i="2"/>
  <c r="N76" i="2"/>
  <c r="M76" i="2"/>
  <c r="K76" i="2"/>
  <c r="I76" i="2"/>
  <c r="H76" i="2"/>
  <c r="G76" i="2"/>
  <c r="D76" i="2"/>
  <c r="C76" i="2"/>
  <c r="B76" i="2"/>
  <c r="Y75" i="2"/>
  <c r="X75" i="2"/>
  <c r="W75" i="2"/>
  <c r="U75" i="2"/>
  <c r="T75" i="2"/>
  <c r="S75" i="2"/>
  <c r="R75" i="2"/>
  <c r="Q75" i="2"/>
  <c r="P75" i="2"/>
  <c r="O75" i="2"/>
  <c r="N75" i="2"/>
  <c r="M75" i="2"/>
  <c r="K75" i="2"/>
  <c r="I75" i="2"/>
  <c r="H75" i="2"/>
  <c r="G75" i="2"/>
  <c r="D75" i="2"/>
  <c r="C75" i="2"/>
  <c r="B75" i="2"/>
  <c r="Y74" i="2"/>
  <c r="X74" i="2"/>
  <c r="W74" i="2"/>
  <c r="U74" i="2"/>
  <c r="T74" i="2"/>
  <c r="S74" i="2"/>
  <c r="R74" i="2"/>
  <c r="Q74" i="2"/>
  <c r="P74" i="2"/>
  <c r="O74" i="2"/>
  <c r="N74" i="2"/>
  <c r="M74" i="2"/>
  <c r="K74" i="2"/>
  <c r="I74" i="2"/>
  <c r="H74" i="2"/>
  <c r="G74" i="2"/>
  <c r="D74" i="2"/>
  <c r="C74" i="2"/>
  <c r="B74" i="2"/>
  <c r="Y73" i="2"/>
  <c r="X73" i="2"/>
  <c r="W73" i="2"/>
  <c r="U73" i="2"/>
  <c r="T73" i="2"/>
  <c r="S73" i="2"/>
  <c r="R73" i="2"/>
  <c r="Q73" i="2"/>
  <c r="P73" i="2"/>
  <c r="O73" i="2"/>
  <c r="N73" i="2"/>
  <c r="M73" i="2"/>
  <c r="K73" i="2"/>
  <c r="I73" i="2"/>
  <c r="H73" i="2"/>
  <c r="G73" i="2"/>
  <c r="D73" i="2"/>
  <c r="C73" i="2"/>
  <c r="B73" i="2"/>
  <c r="Y72" i="2"/>
  <c r="X72" i="2"/>
  <c r="W72" i="2"/>
  <c r="U72" i="2"/>
  <c r="T72" i="2"/>
  <c r="S72" i="2"/>
  <c r="R72" i="2"/>
  <c r="Q72" i="2"/>
  <c r="P72" i="2"/>
  <c r="O72" i="2"/>
  <c r="N72" i="2"/>
  <c r="M72" i="2"/>
  <c r="K72" i="2"/>
  <c r="I72" i="2"/>
  <c r="H72" i="2"/>
  <c r="G72" i="2"/>
  <c r="D72" i="2"/>
  <c r="C72" i="2"/>
  <c r="B72" i="2"/>
  <c r="Y71" i="2"/>
  <c r="X71" i="2"/>
  <c r="W71" i="2"/>
  <c r="U71" i="2"/>
  <c r="T71" i="2"/>
  <c r="S71" i="2"/>
  <c r="R71" i="2"/>
  <c r="Q71" i="2"/>
  <c r="P71" i="2"/>
  <c r="O71" i="2"/>
  <c r="N71" i="2"/>
  <c r="M71" i="2"/>
  <c r="K71" i="2"/>
  <c r="I71" i="2"/>
  <c r="H71" i="2"/>
  <c r="G71" i="2"/>
  <c r="D71" i="2"/>
  <c r="C71" i="2"/>
  <c r="B71" i="2"/>
  <c r="Y70" i="2"/>
  <c r="X70" i="2"/>
  <c r="W70" i="2"/>
  <c r="U70" i="2"/>
  <c r="T70" i="2"/>
  <c r="S70" i="2"/>
  <c r="R70" i="2"/>
  <c r="Q70" i="2"/>
  <c r="P70" i="2"/>
  <c r="O70" i="2"/>
  <c r="N70" i="2"/>
  <c r="M70" i="2"/>
  <c r="K70" i="2"/>
  <c r="I70" i="2"/>
  <c r="H70" i="2"/>
  <c r="G70" i="2"/>
  <c r="D70" i="2"/>
  <c r="C70" i="2"/>
  <c r="B70" i="2"/>
  <c r="Y69" i="2"/>
  <c r="X69" i="2"/>
  <c r="W69" i="2"/>
  <c r="U69" i="2"/>
  <c r="T69" i="2"/>
  <c r="S69" i="2"/>
  <c r="R69" i="2"/>
  <c r="Q69" i="2"/>
  <c r="P69" i="2"/>
  <c r="O69" i="2"/>
  <c r="N69" i="2"/>
  <c r="M69" i="2"/>
  <c r="K69" i="2"/>
  <c r="I69" i="2"/>
  <c r="H69" i="2"/>
  <c r="G69" i="2"/>
  <c r="D69" i="2"/>
  <c r="C69" i="2"/>
  <c r="B69" i="2"/>
  <c r="Y68" i="2"/>
  <c r="X68" i="2"/>
  <c r="W68" i="2"/>
  <c r="U68" i="2"/>
  <c r="T68" i="2"/>
  <c r="S68" i="2"/>
  <c r="R68" i="2"/>
  <c r="Q68" i="2"/>
  <c r="P68" i="2"/>
  <c r="O68" i="2"/>
  <c r="N68" i="2"/>
  <c r="M68" i="2"/>
  <c r="K68" i="2"/>
  <c r="I68" i="2"/>
  <c r="H68" i="2"/>
  <c r="G68" i="2"/>
  <c r="D68" i="2"/>
  <c r="C68" i="2"/>
  <c r="B68" i="2"/>
  <c r="Y67" i="2"/>
  <c r="X67" i="2"/>
  <c r="W67" i="2"/>
  <c r="U67" i="2"/>
  <c r="T67" i="2"/>
  <c r="S67" i="2"/>
  <c r="R67" i="2"/>
  <c r="Q67" i="2"/>
  <c r="P67" i="2"/>
  <c r="O67" i="2"/>
  <c r="N67" i="2"/>
  <c r="M67" i="2"/>
  <c r="K67" i="2"/>
  <c r="I67" i="2"/>
  <c r="H67" i="2"/>
  <c r="G67" i="2"/>
  <c r="D67" i="2"/>
  <c r="C67" i="2"/>
  <c r="B67" i="2"/>
  <c r="Y66" i="2"/>
  <c r="X66" i="2"/>
  <c r="W66" i="2"/>
  <c r="U66" i="2"/>
  <c r="T66" i="2"/>
  <c r="S66" i="2"/>
  <c r="R66" i="2"/>
  <c r="Q66" i="2"/>
  <c r="P66" i="2"/>
  <c r="O66" i="2"/>
  <c r="N66" i="2"/>
  <c r="M66" i="2"/>
  <c r="K66" i="2"/>
  <c r="I66" i="2"/>
  <c r="H66" i="2"/>
  <c r="G66" i="2"/>
  <c r="D66" i="2"/>
  <c r="C66" i="2"/>
  <c r="B66" i="2"/>
  <c r="Y65" i="2"/>
  <c r="X65" i="2"/>
  <c r="W65" i="2"/>
  <c r="U65" i="2"/>
  <c r="T65" i="2"/>
  <c r="S65" i="2"/>
  <c r="R65" i="2"/>
  <c r="Q65" i="2"/>
  <c r="P65" i="2"/>
  <c r="O65" i="2"/>
  <c r="N65" i="2"/>
  <c r="M65" i="2"/>
  <c r="K65" i="2"/>
  <c r="I65" i="2"/>
  <c r="H65" i="2"/>
  <c r="G65" i="2"/>
  <c r="D65" i="2"/>
  <c r="C65" i="2"/>
  <c r="B65" i="2"/>
  <c r="Y64" i="2"/>
  <c r="X64" i="2"/>
  <c r="W64" i="2"/>
  <c r="U64" i="2"/>
  <c r="T64" i="2"/>
  <c r="S64" i="2"/>
  <c r="R64" i="2"/>
  <c r="Q64" i="2"/>
  <c r="P64" i="2"/>
  <c r="O64" i="2"/>
  <c r="N64" i="2"/>
  <c r="M64" i="2"/>
  <c r="K64" i="2"/>
  <c r="I64" i="2"/>
  <c r="H64" i="2"/>
  <c r="G64" i="2"/>
  <c r="D64" i="2"/>
  <c r="C64" i="2"/>
  <c r="B64" i="2"/>
  <c r="Y63" i="2"/>
  <c r="X63" i="2"/>
  <c r="W63" i="2"/>
  <c r="U63" i="2"/>
  <c r="T63" i="2"/>
  <c r="S63" i="2"/>
  <c r="R63" i="2"/>
  <c r="Q63" i="2"/>
  <c r="P63" i="2"/>
  <c r="O63" i="2"/>
  <c r="N63" i="2"/>
  <c r="M63" i="2"/>
  <c r="K63" i="2"/>
  <c r="I63" i="2"/>
  <c r="H63" i="2"/>
  <c r="G63" i="2"/>
  <c r="D63" i="2"/>
  <c r="C63" i="2"/>
  <c r="B63" i="2"/>
  <c r="Y62" i="2"/>
  <c r="X62" i="2"/>
  <c r="W62" i="2"/>
  <c r="U62" i="2"/>
  <c r="T62" i="2"/>
  <c r="S62" i="2"/>
  <c r="R62" i="2"/>
  <c r="Q62" i="2"/>
  <c r="P62" i="2"/>
  <c r="O62" i="2"/>
  <c r="N62" i="2"/>
  <c r="M62" i="2"/>
  <c r="K62" i="2"/>
  <c r="I62" i="2"/>
  <c r="H62" i="2"/>
  <c r="G62" i="2"/>
  <c r="D62" i="2"/>
  <c r="C62" i="2"/>
  <c r="B62" i="2"/>
  <c r="Y61" i="2"/>
  <c r="X61" i="2"/>
  <c r="W61" i="2"/>
  <c r="U61" i="2"/>
  <c r="T61" i="2"/>
  <c r="S61" i="2"/>
  <c r="R61" i="2"/>
  <c r="Q61" i="2"/>
  <c r="P61" i="2"/>
  <c r="O61" i="2"/>
  <c r="N61" i="2"/>
  <c r="M61" i="2"/>
  <c r="K61" i="2"/>
  <c r="I61" i="2"/>
  <c r="H61" i="2"/>
  <c r="G61" i="2"/>
  <c r="D61" i="2"/>
  <c r="C61" i="2"/>
  <c r="B61" i="2"/>
  <c r="Y60" i="2"/>
  <c r="X60" i="2"/>
  <c r="W60" i="2"/>
  <c r="U60" i="2"/>
  <c r="T60" i="2"/>
  <c r="S60" i="2"/>
  <c r="R60" i="2"/>
  <c r="Q60" i="2"/>
  <c r="P60" i="2"/>
  <c r="O60" i="2"/>
  <c r="N60" i="2"/>
  <c r="M60" i="2"/>
  <c r="K60" i="2"/>
  <c r="I60" i="2"/>
  <c r="H60" i="2"/>
  <c r="G60" i="2"/>
  <c r="D60" i="2"/>
  <c r="C60" i="2"/>
  <c r="B60" i="2"/>
  <c r="Y59" i="2"/>
  <c r="X59" i="2"/>
  <c r="W59" i="2"/>
  <c r="U59" i="2"/>
  <c r="T59" i="2"/>
  <c r="S59" i="2"/>
  <c r="R59" i="2"/>
  <c r="Q59" i="2"/>
  <c r="P59" i="2"/>
  <c r="O59" i="2"/>
  <c r="N59" i="2"/>
  <c r="M59" i="2"/>
  <c r="K59" i="2"/>
  <c r="I59" i="2"/>
  <c r="H59" i="2"/>
  <c r="G59" i="2"/>
  <c r="D59" i="2"/>
  <c r="C59" i="2"/>
  <c r="B59" i="2"/>
  <c r="Y58" i="2"/>
  <c r="X58" i="2"/>
  <c r="W58" i="2"/>
  <c r="U58" i="2"/>
  <c r="T58" i="2"/>
  <c r="S58" i="2"/>
  <c r="R58" i="2"/>
  <c r="Q58" i="2"/>
  <c r="P58" i="2"/>
  <c r="O58" i="2"/>
  <c r="N58" i="2"/>
  <c r="M58" i="2"/>
  <c r="K58" i="2"/>
  <c r="I58" i="2"/>
  <c r="H58" i="2"/>
  <c r="G58" i="2"/>
  <c r="D58" i="2"/>
  <c r="C58" i="2"/>
  <c r="B58" i="2"/>
  <c r="Y57" i="2"/>
  <c r="X57" i="2"/>
  <c r="W57" i="2"/>
  <c r="U57" i="2"/>
  <c r="T57" i="2"/>
  <c r="S57" i="2"/>
  <c r="R57" i="2"/>
  <c r="Q57" i="2"/>
  <c r="P57" i="2"/>
  <c r="O57" i="2"/>
  <c r="N57" i="2"/>
  <c r="M57" i="2"/>
  <c r="K57" i="2"/>
  <c r="I57" i="2"/>
  <c r="H57" i="2"/>
  <c r="G57" i="2"/>
  <c r="D57" i="2"/>
  <c r="C57" i="2"/>
  <c r="B57" i="2"/>
  <c r="Y56" i="2"/>
  <c r="X56" i="2"/>
  <c r="W56" i="2"/>
  <c r="U56" i="2"/>
  <c r="T56" i="2"/>
  <c r="S56" i="2"/>
  <c r="R56" i="2"/>
  <c r="Q56" i="2"/>
  <c r="P56" i="2"/>
  <c r="O56" i="2"/>
  <c r="N56" i="2"/>
  <c r="M56" i="2"/>
  <c r="K56" i="2"/>
  <c r="I56" i="2"/>
  <c r="H56" i="2"/>
  <c r="G56" i="2"/>
  <c r="D56" i="2"/>
  <c r="C56" i="2"/>
  <c r="B56" i="2"/>
  <c r="Y55" i="2"/>
  <c r="X55" i="2"/>
  <c r="W55" i="2"/>
  <c r="U55" i="2"/>
  <c r="T55" i="2"/>
  <c r="S55" i="2"/>
  <c r="R55" i="2"/>
  <c r="Q55" i="2"/>
  <c r="P55" i="2"/>
  <c r="O55" i="2"/>
  <c r="N55" i="2"/>
  <c r="M55" i="2"/>
  <c r="K55" i="2"/>
  <c r="I55" i="2"/>
  <c r="H55" i="2"/>
  <c r="G55" i="2"/>
  <c r="D55" i="2"/>
  <c r="C55" i="2"/>
  <c r="B55" i="2"/>
  <c r="Y54" i="2"/>
  <c r="X54" i="2"/>
  <c r="W54" i="2"/>
  <c r="U54" i="2"/>
  <c r="T54" i="2"/>
  <c r="S54" i="2"/>
  <c r="R54" i="2"/>
  <c r="Q54" i="2"/>
  <c r="P54" i="2"/>
  <c r="O54" i="2"/>
  <c r="N54" i="2"/>
  <c r="M54" i="2"/>
  <c r="K54" i="2"/>
  <c r="I54" i="2"/>
  <c r="H54" i="2"/>
  <c r="G54" i="2"/>
  <c r="D54" i="2"/>
  <c r="C54" i="2"/>
  <c r="B54" i="2"/>
  <c r="Y53" i="2"/>
  <c r="X53" i="2"/>
  <c r="W53" i="2"/>
  <c r="U53" i="2"/>
  <c r="T53" i="2"/>
  <c r="S53" i="2"/>
  <c r="R53" i="2"/>
  <c r="Q53" i="2"/>
  <c r="P53" i="2"/>
  <c r="O53" i="2"/>
  <c r="N53" i="2"/>
  <c r="M53" i="2"/>
  <c r="K53" i="2"/>
  <c r="I53" i="2"/>
  <c r="H53" i="2"/>
  <c r="G53" i="2"/>
  <c r="D53" i="2"/>
  <c r="C53" i="2"/>
  <c r="B53" i="2"/>
  <c r="Y52" i="2"/>
  <c r="X52" i="2"/>
  <c r="W52" i="2"/>
  <c r="U52" i="2"/>
  <c r="T52" i="2"/>
  <c r="S52" i="2"/>
  <c r="R52" i="2"/>
  <c r="Q52" i="2"/>
  <c r="P52" i="2"/>
  <c r="O52" i="2"/>
  <c r="N52" i="2"/>
  <c r="M52" i="2"/>
  <c r="K52" i="2"/>
  <c r="I52" i="2"/>
  <c r="H52" i="2"/>
  <c r="G52" i="2"/>
  <c r="D52" i="2"/>
  <c r="C52" i="2"/>
  <c r="B52" i="2"/>
  <c r="Y51" i="2"/>
  <c r="X51" i="2"/>
  <c r="W51" i="2"/>
  <c r="U51" i="2"/>
  <c r="T51" i="2"/>
  <c r="S51" i="2"/>
  <c r="R51" i="2"/>
  <c r="Q51" i="2"/>
  <c r="P51" i="2"/>
  <c r="O51" i="2"/>
  <c r="N51" i="2"/>
  <c r="M51" i="2"/>
  <c r="K51" i="2"/>
  <c r="I51" i="2"/>
  <c r="H51" i="2"/>
  <c r="G51" i="2"/>
  <c r="D51" i="2"/>
  <c r="C51" i="2"/>
  <c r="B51" i="2"/>
  <c r="Y50" i="2"/>
  <c r="X50" i="2"/>
  <c r="W50" i="2"/>
  <c r="U50" i="2"/>
  <c r="T50" i="2"/>
  <c r="S50" i="2"/>
  <c r="R50" i="2"/>
  <c r="Q50" i="2"/>
  <c r="P50" i="2"/>
  <c r="O50" i="2"/>
  <c r="N50" i="2"/>
  <c r="M50" i="2"/>
  <c r="K50" i="2"/>
  <c r="I50" i="2"/>
  <c r="H50" i="2"/>
  <c r="G50" i="2"/>
  <c r="D50" i="2"/>
  <c r="C50" i="2"/>
  <c r="B50" i="2"/>
  <c r="Y49" i="2"/>
  <c r="X49" i="2"/>
  <c r="W49" i="2"/>
  <c r="U49" i="2"/>
  <c r="T49" i="2"/>
  <c r="S49" i="2"/>
  <c r="R49" i="2"/>
  <c r="Q49" i="2"/>
  <c r="P49" i="2"/>
  <c r="O49" i="2"/>
  <c r="N49" i="2"/>
  <c r="M49" i="2"/>
  <c r="K49" i="2"/>
  <c r="I49" i="2"/>
  <c r="H49" i="2"/>
  <c r="G49" i="2"/>
  <c r="D49" i="2"/>
  <c r="C49" i="2"/>
  <c r="B49" i="2"/>
  <c r="Y48" i="2"/>
  <c r="X48" i="2"/>
  <c r="W48" i="2"/>
  <c r="U48" i="2"/>
  <c r="T48" i="2"/>
  <c r="S48" i="2"/>
  <c r="R48" i="2"/>
  <c r="Q48" i="2"/>
  <c r="P48" i="2"/>
  <c r="O48" i="2"/>
  <c r="N48" i="2"/>
  <c r="M48" i="2"/>
  <c r="K48" i="2"/>
  <c r="I48" i="2"/>
  <c r="H48" i="2"/>
  <c r="G48" i="2"/>
  <c r="D48" i="2"/>
  <c r="C48" i="2"/>
  <c r="B48" i="2"/>
  <c r="Y47" i="2"/>
  <c r="X47" i="2"/>
  <c r="W47" i="2"/>
  <c r="U47" i="2"/>
  <c r="T47" i="2"/>
  <c r="S47" i="2"/>
  <c r="R47" i="2"/>
  <c r="Q47" i="2"/>
  <c r="P47" i="2"/>
  <c r="O47" i="2"/>
  <c r="N47" i="2"/>
  <c r="M47" i="2"/>
  <c r="K47" i="2"/>
  <c r="I47" i="2"/>
  <c r="H47" i="2"/>
  <c r="G47" i="2"/>
  <c r="D47" i="2"/>
  <c r="C47" i="2"/>
  <c r="B47" i="2"/>
  <c r="Y46" i="2"/>
  <c r="X46" i="2"/>
  <c r="W46" i="2"/>
  <c r="U46" i="2"/>
  <c r="T46" i="2"/>
  <c r="S46" i="2"/>
  <c r="R46" i="2"/>
  <c r="Q46" i="2"/>
  <c r="P46" i="2"/>
  <c r="O46" i="2"/>
  <c r="N46" i="2"/>
  <c r="M46" i="2"/>
  <c r="K46" i="2"/>
  <c r="I46" i="2"/>
  <c r="H46" i="2"/>
  <c r="G46" i="2"/>
  <c r="D46" i="2"/>
  <c r="C46" i="2"/>
  <c r="B46" i="2"/>
  <c r="Y45" i="2"/>
  <c r="X45" i="2"/>
  <c r="W45" i="2"/>
  <c r="U45" i="2"/>
  <c r="T45" i="2"/>
  <c r="S45" i="2"/>
  <c r="R45" i="2"/>
  <c r="Q45" i="2"/>
  <c r="P45" i="2"/>
  <c r="O45" i="2"/>
  <c r="N45" i="2"/>
  <c r="M45" i="2"/>
  <c r="K45" i="2"/>
  <c r="I45" i="2"/>
  <c r="H45" i="2"/>
  <c r="G45" i="2"/>
  <c r="D45" i="2"/>
  <c r="C45" i="2"/>
  <c r="B45" i="2"/>
  <c r="Y44" i="2"/>
  <c r="X44" i="2"/>
  <c r="W44" i="2"/>
  <c r="U44" i="2"/>
  <c r="T44" i="2"/>
  <c r="S44" i="2"/>
  <c r="R44" i="2"/>
  <c r="Q44" i="2"/>
  <c r="P44" i="2"/>
  <c r="O44" i="2"/>
  <c r="N44" i="2"/>
  <c r="M44" i="2"/>
  <c r="K44" i="2"/>
  <c r="I44" i="2"/>
  <c r="H44" i="2"/>
  <c r="G44" i="2"/>
  <c r="D44" i="2"/>
  <c r="C44" i="2"/>
  <c r="B44" i="2"/>
  <c r="Y43" i="2"/>
  <c r="X43" i="2"/>
  <c r="W43" i="2"/>
  <c r="U43" i="2"/>
  <c r="T43" i="2"/>
  <c r="S43" i="2"/>
  <c r="R43" i="2"/>
  <c r="Q43" i="2"/>
  <c r="P43" i="2"/>
  <c r="O43" i="2"/>
  <c r="N43" i="2"/>
  <c r="M43" i="2"/>
  <c r="K43" i="2"/>
  <c r="I43" i="2"/>
  <c r="H43" i="2"/>
  <c r="G43" i="2"/>
  <c r="D43" i="2"/>
  <c r="C43" i="2"/>
  <c r="B43" i="2"/>
  <c r="Y42" i="2"/>
  <c r="X42" i="2"/>
  <c r="W42" i="2"/>
  <c r="U42" i="2"/>
  <c r="T42" i="2"/>
  <c r="S42" i="2"/>
  <c r="R42" i="2"/>
  <c r="Q42" i="2"/>
  <c r="P42" i="2"/>
  <c r="O42" i="2"/>
  <c r="N42" i="2"/>
  <c r="M42" i="2"/>
  <c r="K42" i="2"/>
  <c r="I42" i="2"/>
  <c r="H42" i="2"/>
  <c r="G42" i="2"/>
  <c r="D42" i="2"/>
  <c r="C42" i="2"/>
  <c r="B42" i="2"/>
  <c r="Y41" i="2"/>
  <c r="X41" i="2"/>
  <c r="W41" i="2"/>
  <c r="U41" i="2"/>
  <c r="T41" i="2"/>
  <c r="S41" i="2"/>
  <c r="R41" i="2"/>
  <c r="Q41" i="2"/>
  <c r="P41" i="2"/>
  <c r="O41" i="2"/>
  <c r="N41" i="2"/>
  <c r="M41" i="2"/>
  <c r="K41" i="2"/>
  <c r="I41" i="2"/>
  <c r="H41" i="2"/>
  <c r="G41" i="2"/>
  <c r="D41" i="2"/>
  <c r="C41" i="2"/>
  <c r="B41" i="2"/>
  <c r="Y40" i="2"/>
  <c r="X40" i="2"/>
  <c r="W40" i="2"/>
  <c r="U40" i="2"/>
  <c r="T40" i="2"/>
  <c r="S40" i="2"/>
  <c r="R40" i="2"/>
  <c r="Q40" i="2"/>
  <c r="P40" i="2"/>
  <c r="O40" i="2"/>
  <c r="N40" i="2"/>
  <c r="M40" i="2"/>
  <c r="K40" i="2"/>
  <c r="I40" i="2"/>
  <c r="H40" i="2"/>
  <c r="G40" i="2"/>
  <c r="D40" i="2"/>
  <c r="C40" i="2"/>
  <c r="B40" i="2"/>
  <c r="Y39" i="2"/>
  <c r="X39" i="2"/>
  <c r="W39" i="2"/>
  <c r="U39" i="2"/>
  <c r="T39" i="2"/>
  <c r="S39" i="2"/>
  <c r="R39" i="2"/>
  <c r="Q39" i="2"/>
  <c r="P39" i="2"/>
  <c r="O39" i="2"/>
  <c r="N39" i="2"/>
  <c r="M39" i="2"/>
  <c r="K39" i="2"/>
  <c r="I39" i="2"/>
  <c r="H39" i="2"/>
  <c r="G39" i="2"/>
  <c r="D39" i="2"/>
  <c r="C39" i="2"/>
  <c r="B39" i="2"/>
  <c r="Y38" i="2"/>
  <c r="X38" i="2"/>
  <c r="W38" i="2"/>
  <c r="U38" i="2"/>
  <c r="T38" i="2"/>
  <c r="S38" i="2"/>
  <c r="R38" i="2"/>
  <c r="Q38" i="2"/>
  <c r="P38" i="2"/>
  <c r="O38" i="2"/>
  <c r="N38" i="2"/>
  <c r="M38" i="2"/>
  <c r="K38" i="2"/>
  <c r="I38" i="2"/>
  <c r="H38" i="2"/>
  <c r="G38" i="2"/>
  <c r="D38" i="2"/>
  <c r="C38" i="2"/>
  <c r="B38" i="2"/>
  <c r="Y37" i="2"/>
  <c r="X37" i="2"/>
  <c r="W37" i="2"/>
  <c r="U37" i="2"/>
  <c r="T37" i="2"/>
  <c r="S37" i="2"/>
  <c r="R37" i="2"/>
  <c r="Q37" i="2"/>
  <c r="P37" i="2"/>
  <c r="O37" i="2"/>
  <c r="N37" i="2"/>
  <c r="M37" i="2"/>
  <c r="K37" i="2"/>
  <c r="I37" i="2"/>
  <c r="H37" i="2"/>
  <c r="G37" i="2"/>
  <c r="D37" i="2"/>
  <c r="C37" i="2"/>
  <c r="B37" i="2"/>
  <c r="Y36" i="2"/>
  <c r="X36" i="2"/>
  <c r="W36" i="2"/>
  <c r="U36" i="2"/>
  <c r="T36" i="2"/>
  <c r="S36" i="2"/>
  <c r="R36" i="2"/>
  <c r="Q36" i="2"/>
  <c r="P36" i="2"/>
  <c r="O36" i="2"/>
  <c r="N36" i="2"/>
  <c r="M36" i="2"/>
  <c r="K36" i="2"/>
  <c r="I36" i="2"/>
  <c r="H36" i="2"/>
  <c r="G36" i="2"/>
  <c r="D36" i="2"/>
  <c r="C36" i="2"/>
  <c r="B36" i="2"/>
  <c r="Y35" i="2"/>
  <c r="X35" i="2"/>
  <c r="W35" i="2"/>
  <c r="U35" i="2"/>
  <c r="T35" i="2"/>
  <c r="S35" i="2"/>
  <c r="R35" i="2"/>
  <c r="Q35" i="2"/>
  <c r="P35" i="2"/>
  <c r="O35" i="2"/>
  <c r="N35" i="2"/>
  <c r="M35" i="2"/>
  <c r="K35" i="2"/>
  <c r="I35" i="2"/>
  <c r="H35" i="2"/>
  <c r="G35" i="2"/>
  <c r="D35" i="2"/>
  <c r="C35" i="2"/>
  <c r="B35" i="2"/>
  <c r="Y34" i="2"/>
  <c r="X34" i="2"/>
  <c r="W34" i="2"/>
  <c r="U34" i="2"/>
  <c r="T34" i="2"/>
  <c r="S34" i="2"/>
  <c r="R34" i="2"/>
  <c r="Q34" i="2"/>
  <c r="P34" i="2"/>
  <c r="O34" i="2"/>
  <c r="N34" i="2"/>
  <c r="M34" i="2"/>
  <c r="K34" i="2"/>
  <c r="I34" i="2"/>
  <c r="H34" i="2"/>
  <c r="G34" i="2"/>
  <c r="D34" i="2"/>
  <c r="C34" i="2"/>
  <c r="B34" i="2"/>
  <c r="Y33" i="2"/>
  <c r="X33" i="2"/>
  <c r="W33" i="2"/>
  <c r="U33" i="2"/>
  <c r="T33" i="2"/>
  <c r="S33" i="2"/>
  <c r="R33" i="2"/>
  <c r="Q33" i="2"/>
  <c r="P33" i="2"/>
  <c r="O33" i="2"/>
  <c r="N33" i="2"/>
  <c r="M33" i="2"/>
  <c r="K33" i="2"/>
  <c r="I33" i="2"/>
  <c r="H33" i="2"/>
  <c r="G33" i="2"/>
  <c r="D33" i="2"/>
  <c r="C33" i="2"/>
  <c r="B33" i="2"/>
  <c r="Y32" i="2"/>
  <c r="X32" i="2"/>
  <c r="W32" i="2"/>
  <c r="U32" i="2"/>
  <c r="T32" i="2"/>
  <c r="S32" i="2"/>
  <c r="R32" i="2"/>
  <c r="Q32" i="2"/>
  <c r="P32" i="2"/>
  <c r="O32" i="2"/>
  <c r="N32" i="2"/>
  <c r="M32" i="2"/>
  <c r="K32" i="2"/>
  <c r="I32" i="2"/>
  <c r="H32" i="2"/>
  <c r="G32" i="2"/>
  <c r="D32" i="2"/>
  <c r="C32" i="2"/>
  <c r="B32" i="2"/>
  <c r="Y31" i="2"/>
  <c r="X31" i="2"/>
  <c r="W31" i="2"/>
  <c r="U31" i="2"/>
  <c r="T31" i="2"/>
  <c r="S31" i="2"/>
  <c r="R31" i="2"/>
  <c r="Q31" i="2"/>
  <c r="P31" i="2"/>
  <c r="O31" i="2"/>
  <c r="N31" i="2"/>
  <c r="M31" i="2"/>
  <c r="K31" i="2"/>
  <c r="I31" i="2"/>
  <c r="H31" i="2"/>
  <c r="G31" i="2"/>
  <c r="D31" i="2"/>
  <c r="C31" i="2"/>
  <c r="B31" i="2"/>
  <c r="Y30" i="2"/>
  <c r="X30" i="2"/>
  <c r="W30" i="2"/>
  <c r="U30" i="2"/>
  <c r="T30" i="2"/>
  <c r="S30" i="2"/>
  <c r="R30" i="2"/>
  <c r="Q30" i="2"/>
  <c r="P30" i="2"/>
  <c r="O30" i="2"/>
  <c r="N30" i="2"/>
  <c r="M30" i="2"/>
  <c r="K30" i="2"/>
  <c r="I30" i="2"/>
  <c r="H30" i="2"/>
  <c r="G30" i="2"/>
  <c r="D30" i="2"/>
  <c r="C30" i="2"/>
  <c r="B30" i="2"/>
  <c r="Y29" i="2"/>
  <c r="X29" i="2"/>
  <c r="W29" i="2"/>
  <c r="U29" i="2"/>
  <c r="T29" i="2"/>
  <c r="S29" i="2"/>
  <c r="R29" i="2"/>
  <c r="Q29" i="2"/>
  <c r="P29" i="2"/>
  <c r="O29" i="2"/>
  <c r="N29" i="2"/>
  <c r="M29" i="2"/>
  <c r="K29" i="2"/>
  <c r="I29" i="2"/>
  <c r="H29" i="2"/>
  <c r="G29" i="2"/>
  <c r="D29" i="2"/>
  <c r="C29" i="2"/>
  <c r="B29" i="2"/>
  <c r="Y28" i="2"/>
  <c r="X28" i="2"/>
  <c r="W28" i="2"/>
  <c r="U28" i="2"/>
  <c r="T28" i="2"/>
  <c r="S28" i="2"/>
  <c r="R28" i="2"/>
  <c r="Q28" i="2"/>
  <c r="P28" i="2"/>
  <c r="O28" i="2"/>
  <c r="N28" i="2"/>
  <c r="M28" i="2"/>
  <c r="K28" i="2"/>
  <c r="I28" i="2"/>
  <c r="H28" i="2"/>
  <c r="G28" i="2"/>
  <c r="D28" i="2"/>
  <c r="C28" i="2"/>
  <c r="B28" i="2"/>
  <c r="Y27" i="2"/>
  <c r="X27" i="2"/>
  <c r="W27" i="2"/>
  <c r="U27" i="2"/>
  <c r="T27" i="2"/>
  <c r="S27" i="2"/>
  <c r="R27" i="2"/>
  <c r="Q27" i="2"/>
  <c r="P27" i="2"/>
  <c r="O27" i="2"/>
  <c r="N27" i="2"/>
  <c r="M27" i="2"/>
  <c r="K27" i="2"/>
  <c r="I27" i="2"/>
  <c r="H27" i="2"/>
  <c r="G27" i="2"/>
  <c r="D27" i="2"/>
  <c r="C27" i="2"/>
  <c r="B27" i="2"/>
  <c r="Y26" i="2"/>
  <c r="X26" i="2"/>
  <c r="W26" i="2"/>
  <c r="U26" i="2"/>
  <c r="T26" i="2"/>
  <c r="S26" i="2"/>
  <c r="R26" i="2"/>
  <c r="Q26" i="2"/>
  <c r="P26" i="2"/>
  <c r="O26" i="2"/>
  <c r="N26" i="2"/>
  <c r="M26" i="2"/>
  <c r="K26" i="2"/>
  <c r="I26" i="2"/>
  <c r="H26" i="2"/>
  <c r="G26" i="2"/>
  <c r="D26" i="2"/>
  <c r="C26" i="2"/>
  <c r="B26" i="2"/>
  <c r="Y25" i="2"/>
  <c r="X25" i="2"/>
  <c r="W25" i="2"/>
  <c r="U25" i="2"/>
  <c r="T25" i="2"/>
  <c r="S25" i="2"/>
  <c r="R25" i="2"/>
  <c r="Q25" i="2"/>
  <c r="P25" i="2"/>
  <c r="O25" i="2"/>
  <c r="N25" i="2"/>
  <c r="M25" i="2"/>
  <c r="K25" i="2"/>
  <c r="I25" i="2"/>
  <c r="H25" i="2"/>
  <c r="G25" i="2"/>
  <c r="D25" i="2"/>
  <c r="C25" i="2"/>
  <c r="B25" i="2"/>
  <c r="Y24" i="2"/>
  <c r="X24" i="2"/>
  <c r="W24" i="2"/>
  <c r="U24" i="2"/>
  <c r="T24" i="2"/>
  <c r="S24" i="2"/>
  <c r="R24" i="2"/>
  <c r="Q24" i="2"/>
  <c r="P24" i="2"/>
  <c r="O24" i="2"/>
  <c r="N24" i="2"/>
  <c r="M24" i="2"/>
  <c r="K24" i="2"/>
  <c r="I24" i="2"/>
  <c r="H24" i="2"/>
  <c r="G24" i="2"/>
  <c r="D24" i="2"/>
  <c r="C24" i="2"/>
  <c r="B24" i="2"/>
  <c r="Y23" i="2"/>
  <c r="X23" i="2"/>
  <c r="W23" i="2"/>
  <c r="U23" i="2"/>
  <c r="T23" i="2"/>
  <c r="S23" i="2"/>
  <c r="R23" i="2"/>
  <c r="Q23" i="2"/>
  <c r="P23" i="2"/>
  <c r="O23" i="2"/>
  <c r="N23" i="2"/>
  <c r="M23" i="2"/>
  <c r="K23" i="2"/>
  <c r="I23" i="2"/>
  <c r="H23" i="2"/>
  <c r="G23" i="2"/>
  <c r="D23" i="2"/>
  <c r="C23" i="2"/>
  <c r="B23" i="2"/>
  <c r="Y22" i="2"/>
  <c r="X22" i="2"/>
  <c r="W22" i="2"/>
  <c r="U22" i="2"/>
  <c r="T22" i="2"/>
  <c r="S22" i="2"/>
  <c r="R22" i="2"/>
  <c r="Q22" i="2"/>
  <c r="P22" i="2"/>
  <c r="O22" i="2"/>
  <c r="N22" i="2"/>
  <c r="M22" i="2"/>
  <c r="K22" i="2"/>
  <c r="I22" i="2"/>
  <c r="H22" i="2"/>
  <c r="G22" i="2"/>
  <c r="D22" i="2"/>
  <c r="C22" i="2"/>
  <c r="B22" i="2"/>
  <c r="Y21" i="2"/>
  <c r="X21" i="2"/>
  <c r="W21" i="2"/>
  <c r="U21" i="2"/>
  <c r="T21" i="2"/>
  <c r="S21" i="2"/>
  <c r="R21" i="2"/>
  <c r="Q21" i="2"/>
  <c r="P21" i="2"/>
  <c r="O21" i="2"/>
  <c r="N21" i="2"/>
  <c r="M21" i="2"/>
  <c r="K21" i="2"/>
  <c r="I21" i="2"/>
  <c r="H21" i="2"/>
  <c r="G21" i="2"/>
  <c r="D21" i="2"/>
  <c r="C21" i="2"/>
  <c r="B21" i="2"/>
  <c r="Y20" i="2"/>
  <c r="X20" i="2"/>
  <c r="W20" i="2"/>
  <c r="U20" i="2"/>
  <c r="T20" i="2"/>
  <c r="S20" i="2"/>
  <c r="R20" i="2"/>
  <c r="Q20" i="2"/>
  <c r="P20" i="2"/>
  <c r="O20" i="2"/>
  <c r="N20" i="2"/>
  <c r="M20" i="2"/>
  <c r="K20" i="2"/>
  <c r="I20" i="2"/>
  <c r="H20" i="2"/>
  <c r="G20" i="2"/>
  <c r="D20" i="2"/>
  <c r="C20" i="2"/>
  <c r="B20" i="2"/>
  <c r="Y19" i="2"/>
  <c r="X19" i="2"/>
  <c r="W19" i="2"/>
  <c r="U19" i="2"/>
  <c r="T19" i="2"/>
  <c r="S19" i="2"/>
  <c r="R19" i="2"/>
  <c r="Q19" i="2"/>
  <c r="P19" i="2"/>
  <c r="O19" i="2"/>
  <c r="N19" i="2"/>
  <c r="M19" i="2"/>
  <c r="K19" i="2"/>
  <c r="I19" i="2"/>
  <c r="H19" i="2"/>
  <c r="G19" i="2"/>
  <c r="D19" i="2"/>
  <c r="C19" i="2"/>
  <c r="B19" i="2"/>
  <c r="Y18" i="2"/>
  <c r="X18" i="2"/>
  <c r="W18" i="2"/>
  <c r="U18" i="2"/>
  <c r="T18" i="2"/>
  <c r="S18" i="2"/>
  <c r="R18" i="2"/>
  <c r="Q18" i="2"/>
  <c r="P18" i="2"/>
  <c r="O18" i="2"/>
  <c r="N18" i="2"/>
  <c r="M18" i="2"/>
  <c r="K18" i="2"/>
  <c r="I18" i="2"/>
  <c r="H18" i="2"/>
  <c r="G18" i="2"/>
  <c r="D18" i="2"/>
  <c r="C18" i="2"/>
  <c r="B18" i="2"/>
  <c r="Y17" i="2"/>
  <c r="X17" i="2"/>
  <c r="W17" i="2"/>
  <c r="U17" i="2"/>
  <c r="T17" i="2"/>
  <c r="S17" i="2"/>
  <c r="R17" i="2"/>
  <c r="Q17" i="2"/>
  <c r="P17" i="2"/>
  <c r="O17" i="2"/>
  <c r="N17" i="2"/>
  <c r="M17" i="2"/>
  <c r="K17" i="2"/>
  <c r="I17" i="2"/>
  <c r="H17" i="2"/>
  <c r="G17" i="2"/>
  <c r="D17" i="2"/>
  <c r="C17" i="2"/>
  <c r="B17" i="2"/>
  <c r="Y16" i="2"/>
  <c r="X16" i="2"/>
  <c r="W16" i="2"/>
  <c r="U16" i="2"/>
  <c r="T16" i="2"/>
  <c r="S16" i="2"/>
  <c r="R16" i="2"/>
  <c r="Q16" i="2"/>
  <c r="P16" i="2"/>
  <c r="O16" i="2"/>
  <c r="N16" i="2"/>
  <c r="M16" i="2"/>
  <c r="K16" i="2"/>
  <c r="I16" i="2"/>
  <c r="H16" i="2"/>
  <c r="G16" i="2"/>
  <c r="D16" i="2"/>
  <c r="C16" i="2"/>
  <c r="B16" i="2"/>
  <c r="Y15" i="2"/>
  <c r="X15" i="2"/>
  <c r="W15" i="2"/>
  <c r="U15" i="2"/>
  <c r="T15" i="2"/>
  <c r="S15" i="2"/>
  <c r="R15" i="2"/>
  <c r="Q15" i="2"/>
  <c r="P15" i="2"/>
  <c r="O15" i="2"/>
  <c r="N15" i="2"/>
  <c r="M15" i="2"/>
  <c r="K15" i="2"/>
  <c r="I15" i="2"/>
  <c r="H15" i="2"/>
  <c r="G15" i="2"/>
  <c r="D15" i="2"/>
  <c r="C15" i="2"/>
  <c r="B15" i="2"/>
  <c r="Y14" i="2"/>
  <c r="X14" i="2"/>
  <c r="W14" i="2"/>
  <c r="U14" i="2"/>
  <c r="T14" i="2"/>
  <c r="S14" i="2"/>
  <c r="R14" i="2"/>
  <c r="Q14" i="2"/>
  <c r="P14" i="2"/>
  <c r="O14" i="2"/>
  <c r="N14" i="2"/>
  <c r="M14" i="2"/>
  <c r="K14" i="2"/>
  <c r="I14" i="2"/>
  <c r="H14" i="2"/>
  <c r="G14" i="2"/>
  <c r="D14" i="2"/>
  <c r="C14" i="2"/>
  <c r="B14" i="2"/>
  <c r="Y13" i="2"/>
  <c r="X13" i="2"/>
  <c r="W13" i="2"/>
  <c r="U13" i="2"/>
  <c r="T13" i="2"/>
  <c r="S13" i="2"/>
  <c r="R13" i="2"/>
  <c r="Q13" i="2"/>
  <c r="P13" i="2"/>
  <c r="O13" i="2"/>
  <c r="N13" i="2"/>
  <c r="M13" i="2"/>
  <c r="K13" i="2"/>
  <c r="I13" i="2"/>
  <c r="H13" i="2"/>
  <c r="G13" i="2"/>
  <c r="D13" i="2"/>
  <c r="C13" i="2"/>
  <c r="B13" i="2"/>
  <c r="Y12" i="2"/>
  <c r="X12" i="2"/>
  <c r="W12" i="2"/>
  <c r="U12" i="2"/>
  <c r="T12" i="2"/>
  <c r="S12" i="2"/>
  <c r="R12" i="2"/>
  <c r="Q12" i="2"/>
  <c r="P12" i="2"/>
  <c r="O12" i="2"/>
  <c r="N12" i="2"/>
  <c r="M12" i="2"/>
  <c r="K12" i="2"/>
  <c r="I12" i="2"/>
  <c r="H12" i="2"/>
  <c r="G12" i="2"/>
  <c r="D12" i="2"/>
  <c r="C12" i="2"/>
  <c r="B12" i="2"/>
  <c r="Y11" i="2"/>
  <c r="X11" i="2"/>
  <c r="W11" i="2"/>
  <c r="U11" i="2"/>
  <c r="T11" i="2"/>
  <c r="S11" i="2"/>
  <c r="R11" i="2"/>
  <c r="Q11" i="2"/>
  <c r="P11" i="2"/>
  <c r="O11" i="2"/>
  <c r="N11" i="2"/>
  <c r="M11" i="2"/>
  <c r="K11" i="2"/>
  <c r="I11" i="2"/>
  <c r="H11" i="2"/>
  <c r="G11" i="2"/>
  <c r="D11" i="2"/>
  <c r="C11" i="2"/>
  <c r="B11" i="2"/>
  <c r="Y10" i="2"/>
  <c r="X10" i="2"/>
  <c r="W10" i="2"/>
  <c r="U10" i="2"/>
  <c r="T10" i="2"/>
  <c r="S10" i="2"/>
  <c r="R10" i="2"/>
  <c r="Q10" i="2"/>
  <c r="P10" i="2"/>
  <c r="O10" i="2"/>
  <c r="N10" i="2"/>
  <c r="M10" i="2"/>
  <c r="K10" i="2"/>
  <c r="I10" i="2"/>
  <c r="H10" i="2"/>
  <c r="G10" i="2"/>
  <c r="D10" i="2"/>
  <c r="C10" i="2"/>
  <c r="B10" i="2"/>
  <c r="Y9" i="2"/>
  <c r="X9" i="2"/>
  <c r="W9" i="2"/>
  <c r="U9" i="2"/>
  <c r="T9" i="2"/>
  <c r="S9" i="2"/>
  <c r="R9" i="2"/>
  <c r="Q9" i="2"/>
  <c r="P9" i="2"/>
  <c r="O9" i="2"/>
  <c r="N9" i="2"/>
  <c r="M9" i="2"/>
  <c r="K9" i="2"/>
  <c r="I9" i="2"/>
  <c r="H9" i="2"/>
  <c r="G9" i="2"/>
  <c r="D9" i="2"/>
  <c r="C9" i="2"/>
  <c r="B9" i="2"/>
  <c r="Y8" i="2"/>
  <c r="X8" i="2"/>
  <c r="W8" i="2"/>
  <c r="U8" i="2"/>
  <c r="T8" i="2"/>
  <c r="S8" i="2"/>
  <c r="R8" i="2"/>
  <c r="Q8" i="2"/>
  <c r="P8" i="2"/>
  <c r="O8" i="2"/>
  <c r="N8" i="2"/>
  <c r="M8" i="2"/>
  <c r="K8" i="2"/>
  <c r="I8" i="2"/>
  <c r="H8" i="2"/>
  <c r="G8" i="2"/>
  <c r="D8" i="2"/>
  <c r="C8" i="2"/>
  <c r="B8" i="2"/>
  <c r="Y7" i="2"/>
  <c r="X7" i="2"/>
  <c r="W7" i="2"/>
  <c r="U7" i="2"/>
  <c r="T7" i="2"/>
  <c r="S7" i="2"/>
  <c r="R7" i="2"/>
  <c r="Q7" i="2"/>
  <c r="P7" i="2"/>
  <c r="O7" i="2"/>
  <c r="N7" i="2"/>
  <c r="M7" i="2"/>
  <c r="K7" i="2"/>
  <c r="I7" i="2"/>
  <c r="H7" i="2"/>
  <c r="G7" i="2"/>
  <c r="D7" i="2"/>
  <c r="C7" i="2"/>
  <c r="B7" i="2"/>
  <c r="Y6" i="2"/>
  <c r="X6" i="2"/>
  <c r="W6" i="2"/>
  <c r="U6" i="2"/>
  <c r="T6" i="2"/>
  <c r="S6" i="2"/>
  <c r="R6" i="2"/>
  <c r="Q6" i="2"/>
  <c r="P6" i="2"/>
  <c r="O6" i="2"/>
  <c r="N6" i="2"/>
  <c r="M6" i="2"/>
  <c r="K6" i="2"/>
  <c r="I6" i="2"/>
  <c r="H6" i="2"/>
  <c r="G6" i="2"/>
  <c r="D6" i="2"/>
  <c r="C6" i="2"/>
  <c r="B6" i="2"/>
  <c r="B3" i="2"/>
  <c r="B2" i="2"/>
  <c r="R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</author>
  </authors>
  <commentList>
    <comment ref="A1" authorId="0" shapeId="0" xr:uid="{00000000-0006-0000-0000-000001000000}">
      <text>
        <r>
          <rPr>
            <sz val="10"/>
            <rFont val="Arial"/>
            <family val="2"/>
          </rPr>
          <t>Device.24</t>
        </r>
      </text>
    </comment>
  </commentList>
</comments>
</file>

<file path=xl/sharedStrings.xml><?xml version="1.0" encoding="utf-8"?>
<sst xmlns="http://schemas.openxmlformats.org/spreadsheetml/2006/main" count="5619" uniqueCount="1982">
  <si>
    <t>Device</t>
  </si>
  <si>
    <t>Current Activity</t>
  </si>
  <si>
    <t>Last Stop Address</t>
  </si>
  <si>
    <t>Current Odometer</t>
  </si>
  <si>
    <t>Device Type</t>
  </si>
  <si>
    <t>Firmware Version</t>
  </si>
  <si>
    <t>Serial No.</t>
  </si>
  <si>
    <t>License Plate</t>
  </si>
  <si>
    <t>License State</t>
  </si>
  <si>
    <t>VIN</t>
  </si>
  <si>
    <t>Time Zone</t>
  </si>
  <si>
    <t>DeviceName</t>
  </si>
  <si>
    <t>DeviceDetailsLocation</t>
  </si>
  <si>
    <t>DeviceId</t>
  </si>
  <si>
    <t>DeviceComment</t>
  </si>
  <si>
    <t>DeviceGroup</t>
  </si>
  <si>
    <t>DeviceDetailsCurrentOdometer</t>
  </si>
  <si>
    <t>DeviceDeviceType</t>
  </si>
  <si>
    <t>DeviceProductId</t>
  </si>
  <si>
    <t>DeviceMajor</t>
  </si>
  <si>
    <t>DeviceMinor</t>
  </si>
  <si>
    <t>DeviceLicensePlate</t>
  </si>
  <si>
    <t>DeviceLicenseState</t>
  </si>
  <si>
    <t>DeviceVIN</t>
  </si>
  <si>
    <t>DeviceTimeZoneId</t>
  </si>
  <si>
    <t>DeviceStatusLastTrip</t>
  </si>
  <si>
    <t>DeviceStatusLastGpsRecord</t>
  </si>
  <si>
    <t>Device Group</t>
  </si>
  <si>
    <t>Last Trip</t>
  </si>
  <si>
    <t>Last Gps Record</t>
  </si>
  <si>
    <t>Device Report</t>
  </si>
  <si>
    <t>DeviceDetailsDrivingState</t>
  </si>
  <si>
    <t>Location.ZoneZoneTypes</t>
  </si>
  <si>
    <t>Last Stop Zone Types</t>
  </si>
  <si>
    <t>Download Status</t>
  </si>
  <si>
    <t>DeviceDetailsCurrentEngineHours</t>
  </si>
  <si>
    <t>Current Engine Hours</t>
  </si>
  <si>
    <t>RunDate</t>
  </si>
  <si>
    <t>Location.ZoneExternalReference</t>
  </si>
  <si>
    <t>Current Driver</t>
  </si>
  <si>
    <t>Device Comment</t>
  </si>
  <si>
    <t>CompanyName</t>
  </si>
  <si>
    <t>DistanceUnit</t>
  </si>
  <si>
    <t>Distance Unit</t>
  </si>
  <si>
    <t>DeviceProgrammingImmobilizeArming</t>
  </si>
  <si>
    <t>DeviceProgrammingSpeedingOn</t>
  </si>
  <si>
    <t>DeviceProgrammingSpeedingOff</t>
  </si>
  <si>
    <t>DeviceProgrammingIdleMinutes</t>
  </si>
  <si>
    <t>DeviceProgrammingRpmValue</t>
  </si>
  <si>
    <t>DeviceProgrammingHarshBrakeWarning</t>
  </si>
  <si>
    <t>DeviceProgrammingOdometerOffset</t>
  </si>
  <si>
    <t>DeviceProgrammingEngineHourOffset</t>
  </si>
  <si>
    <t>SendReport</t>
  </si>
  <si>
    <t>LastModifiedUser</t>
  </si>
  <si>
    <t>DeviceDetailsModel</t>
  </si>
  <si>
    <t>DeviceDetailsYear</t>
  </si>
  <si>
    <t>DeviceDetailsExtra</t>
  </si>
  <si>
    <t>DeviceDetailsMake</t>
  </si>
  <si>
    <t>CurrentDriver.UserName</t>
  </si>
  <si>
    <t>DeviceActiveFrom</t>
  </si>
  <si>
    <t>DeviceActiveTo</t>
  </si>
  <si>
    <t>Active From</t>
  </si>
  <si>
    <t>Active To</t>
  </si>
  <si>
    <t>Is Historic</t>
  </si>
  <si>
    <t>DeviceDetailsDevicePlan</t>
  </si>
  <si>
    <t>DeviceDetailsCurrentExceptions</t>
  </si>
  <si>
    <t>DeviceStatusAnalysisTroubleDownloadStatus</t>
  </si>
  <si>
    <t>OK</t>
  </si>
  <si>
    <t>DeviceSerialNumber</t>
  </si>
  <si>
    <t>Stopped</t>
  </si>
  <si>
    <t>Ford</t>
  </si>
  <si>
    <t>Escape</t>
  </si>
  <si>
    <t>2014</t>
  </si>
  <si>
    <t>Pro Mode,Garmin,HOS,Iridium,UI</t>
  </si>
  <si>
    <t>America/New_York</t>
  </si>
  <si>
    <t>Taurus</t>
  </si>
  <si>
    <t>2010</t>
  </si>
  <si>
    <t>Year</t>
  </si>
  <si>
    <t>Make</t>
  </si>
  <si>
    <t>Model</t>
  </si>
  <si>
    <t>Run Date:</t>
  </si>
  <si>
    <t>STATE OF WEST VIRGINIA</t>
  </si>
  <si>
    <t>miles</t>
  </si>
  <si>
    <t>TIM.SYLVESTER2@OUTLOOK.COM</t>
  </si>
  <si>
    <t>007027 - STACIE HARPER</t>
  </si>
  <si>
    <t>bAE</t>
  </si>
  <si>
    <t>BARBERS + CO, BD03, 0505, MI</t>
  </si>
  <si>
    <t>130 Tree Rd, Summersville, WV 26651, USA</t>
  </si>
  <si>
    <t>Version 9</t>
  </si>
  <si>
    <t>40</t>
  </si>
  <si>
    <t>21</t>
  </si>
  <si>
    <t>G9HX4VCWEDAZ</t>
  </si>
  <si>
    <t>SA005684</t>
  </si>
  <si>
    <t>WV</t>
  </si>
  <si>
    <t>1G1ZC5ST2LF007027</t>
  </si>
  <si>
    <t>Chevrolet</t>
  </si>
  <si>
    <t>Malibu</t>
  </si>
  <si>
    <t>2020</t>
  </si>
  <si>
    <t>TrimLevel: LS (1FL);VehicleType: Passenger Car;Manufacturer: GM;Company: General Motors LLC;Country: USA;Plant: Fairfax, KS;Engine: 4 Cyl, 1.5L, L4, DI, DOHC, VVT, Turbo, Gen 1 GMNA (LFV) Gas;Body: 69 - Sedan, 4 - Door, 4 Window, Notchback;VIN Error: None;</t>
  </si>
  <si>
    <t>031890 - POOL POOL</t>
  </si>
  <si>
    <t>b296</t>
  </si>
  <si>
    <t>FMD, AD94, 0216, AD</t>
  </si>
  <si>
    <t>Rule Ignition Off</t>
  </si>
  <si>
    <t>40 Lambert Dr, Hurricane, WV 25526, USA</t>
  </si>
  <si>
    <t>39</t>
  </si>
  <si>
    <t>31</t>
  </si>
  <si>
    <t>G9322109213F</t>
  </si>
  <si>
    <t>SA007134</t>
  </si>
  <si>
    <t>5NMJACAE8NH031890</t>
  </si>
  <si>
    <t>Hyundai</t>
  </si>
  <si>
    <t>2022</t>
  </si>
  <si>
    <t>VehicleType: MPV;Manufacturer: Hyundai;Company: Hyundai Motor Manufacturing Alabama LLC (HMMA);Country: USA;Plant: Alabama Plant;Gvw: Class C (4001 - 5000 lbs);Seatbelts: Manual Belts;Airbags: Driver and Passenger Air Bag, Side Air Bag 1st Row, Curtain Air Bag 1st-2nd Row;Driveline: 4x4;Body: 5 Door Wagon;VIN Error: None;</t>
  </si>
  <si>
    <t>038307 - KENYON WARNER</t>
  </si>
  <si>
    <t>b9F</t>
  </si>
  <si>
    <t>1612 Buckhannon Pike, Nutter Fort, WV 26301, USA</t>
  </si>
  <si>
    <t>G9AMT8WDRC2Z</t>
  </si>
  <si>
    <t>SA006492</t>
  </si>
  <si>
    <t>4T3LWRFVXMU038307</t>
  </si>
  <si>
    <t>Toyota</t>
  </si>
  <si>
    <t>RAV4 Hybrid</t>
  </si>
  <si>
    <t>2021</t>
  </si>
  <si>
    <t>TrimLevel: LE;VehicleType: MPV;Manufacturer: Toyota;Company: Toyota Motor Manufacturing Kentucky Inc.;Country: USA;Plant: Georgetown, KY;Gvw: Class C (4001 - 5000 lbs);Seatbelts: Manual Belts;Airbags: Front Air Bags, Curtain Shield Air Bags (All Rows), Side Air Bags (1st Row), Knee Air Bag (Driver), Cushion Air Bag (Passenger);Engine: 2.5L, L4 Gasoline (Hybrid Ni), Port+Direct (A25A-FXS, 3NM+4NM) 219 HP;Driveline: 4WD;Body: 5 Door Wagon;VIN Error: None;</t>
  </si>
  <si>
    <t>046224 - POOL POOL</t>
  </si>
  <si>
    <t>b419</t>
  </si>
  <si>
    <t>NORTHERN, CL07, 0489, CC</t>
  </si>
  <si>
    <t>1704 Market St, Wheeling, WV 26003, USA</t>
  </si>
  <si>
    <t>Version 10</t>
  </si>
  <si>
    <t>GAUU1V0R8J6Y</t>
  </si>
  <si>
    <t>SA002157</t>
  </si>
  <si>
    <t>5TDKK3DC7BS046224</t>
  </si>
  <si>
    <t>Sienna</t>
  </si>
  <si>
    <t>2011</t>
  </si>
  <si>
    <t>TrimLevel: E;VehicleType: MPV;Manufacturer: Toyota;Company: Toyota Motor Manufacturing Indiana Inc.;Country: USA;Plant: Toyota Motor Manufacturing, Indiana, Inc., Indiana;Seatbelts: Manual Belts;Airbags: Front Air Bags, Side Air Bag (1st Row), Curtain Shield (All Rows), Knee Air Bag (Driver Only);Engine: 3.5L V6 Gasoline, Port, (2GR-FE);Driveline: 2WD;Body: 5 Door Wagon;VIN Error: None;</t>
  </si>
  <si>
    <t>080069 - POOL POOL</t>
  </si>
  <si>
    <t>b428</t>
  </si>
  <si>
    <t>BRIDGEVALLEY, CL93, 0493, CC</t>
  </si>
  <si>
    <t>chase.costa@bridgevalley.edu</t>
  </si>
  <si>
    <t>Driving</t>
  </si>
  <si>
    <t>Assigned Driver,Telematics Trips</t>
  </si>
  <si>
    <t>613 1st Ave, Montgomery, WV 25136, USA</t>
  </si>
  <si>
    <t>149</t>
  </si>
  <si>
    <t>GAHW24NDMUM6</t>
  </si>
  <si>
    <t>SA005694</t>
  </si>
  <si>
    <t>1G1ZC5ST9LF080069</t>
  </si>
  <si>
    <t>101720 -</t>
  </si>
  <si>
    <t>b44C</t>
  </si>
  <si>
    <t>MHST, MS11, 0314, CO</t>
  </si>
  <si>
    <t>2345 Buckhannon Rd, Philippi, WV 26416, USA</t>
  </si>
  <si>
    <t>GAP5F7FUD8T1</t>
  </si>
  <si>
    <t>SA006864</t>
  </si>
  <si>
    <t>1C4PJMMB9PD101720</t>
  </si>
  <si>
    <t>Device is not downloading data</t>
  </si>
  <si>
    <t>Jeep</t>
  </si>
  <si>
    <t>Cherokee</t>
  </si>
  <si>
    <t>2023</t>
  </si>
  <si>
    <t>TrimLevel: Latitude Lux (US) / Altitude (Can);VehicleType: MPV;Manufacturer: Chrysler;Company: FCA US LLC;Country: USA;Plant: Belvidere Assembly (Belvidere, IL);Gvw: Class D (5001 - 6000 lbs);Brakes: Hydraulic;Seatbelts: Active Belts;Airbags: Front Air Bags, Side Bags - All Rows;Engine: 2.4L, I4, Gasoline - FCA (177-184 HP);Driveline: 4WD (Left Hand Drive);Body: 4 Door Sport Utility;VIN Error: None;</t>
  </si>
  <si>
    <t>101721 - TRAVIS FARTHING</t>
  </si>
  <si>
    <t>b448</t>
  </si>
  <si>
    <t>224 Forest Ln, Cool Ridge, WV 25825, USA</t>
  </si>
  <si>
    <t>GA84X7K9503N</t>
  </si>
  <si>
    <t>SA006863</t>
  </si>
  <si>
    <t>1C4PJMMB0PD101721</t>
  </si>
  <si>
    <t>101722 -</t>
  </si>
  <si>
    <t>b445</t>
  </si>
  <si>
    <t>410 Thompson Rd, Logan, WV 25601, USA</t>
  </si>
  <si>
    <t>27</t>
  </si>
  <si>
    <t>GA4YBZNW287H</t>
  </si>
  <si>
    <t>SA006869</t>
  </si>
  <si>
    <t>1C4PJMMB2PD101722</t>
  </si>
  <si>
    <t>101723 -</t>
  </si>
  <si>
    <t>b446</t>
  </si>
  <si>
    <t>14 Commerce Dr, Morgantown, WV 26501, USA</t>
  </si>
  <si>
    <t>GA5P72DE753H</t>
  </si>
  <si>
    <t>SA006865</t>
  </si>
  <si>
    <t>1C4PJMMB4PD101723</t>
  </si>
  <si>
    <t>102074 - JAYNE BURKS</t>
  </si>
  <si>
    <t>b447</t>
  </si>
  <si>
    <t>830 Virginia Ave, Welch, WV 24801, USA</t>
  </si>
  <si>
    <t>GA7DCXR7BVFH</t>
  </si>
  <si>
    <t>SA006871</t>
  </si>
  <si>
    <t>1C4PJMMB9PD102074</t>
  </si>
  <si>
    <t>102350 - POOL POOL</t>
  </si>
  <si>
    <t>b403</t>
  </si>
  <si>
    <t>WVUP, CL09, 0464, CC</t>
  </si>
  <si>
    <t>300 Campus Dr, Parkersburg, WV 26104, USA</t>
  </si>
  <si>
    <t>GAK4TY4PKX99</t>
  </si>
  <si>
    <t>SA006075</t>
  </si>
  <si>
    <t>1G1ZB5ST9LF102350</t>
  </si>
  <si>
    <t>TrimLevel: LS (1LS);VehicleType: Passenger Car;Manufacturer: GM;Company: General Motors LLC;Country: USA;Plant: Fairfax, KS;Engine: 4 Cyl, 1.5L, L4, DI, DOHC, VVT, Turbo, Gen 1 GMNA (LFV) Gas;Body: 69 - Sedan, 4 - Door, 4 Window, Notchback;VIN Error: None;</t>
  </si>
  <si>
    <t>102548 - MARK LESTER</t>
  </si>
  <si>
    <t>b443</t>
  </si>
  <si>
    <t>787 Mountaineer Hwy, Gilbert, WV 25621, USA</t>
  </si>
  <si>
    <t>37</t>
  </si>
  <si>
    <t>GA1K9BU072RB</t>
  </si>
  <si>
    <t>SA006870</t>
  </si>
  <si>
    <t>1C4PJMMB6PD102548</t>
  </si>
  <si>
    <t>103447 - SPARE CHARLESTON</t>
  </si>
  <si>
    <t>bE2</t>
  </si>
  <si>
    <t>5 Players Club Dr, Charleston, WV 25311, USA</t>
  </si>
  <si>
    <t>G924DHMFJ0D3</t>
  </si>
  <si>
    <t>SA004770</t>
  </si>
  <si>
    <t>1GNSKEEC4LR103447</t>
  </si>
  <si>
    <t>Tahoe</t>
  </si>
  <si>
    <t>TrimLevel: FL;VehicleType: MPV;Manufacturer: GM;Company: General Motors LLC;Country: USA;Plant: Arlington, TX;Gvw: Class F (7001 - 8000 lbs);Brakes: Hydraulic;Engine: 8 Cyl, 5.3L, SIDI VVT, AFM, E85 MAX, Alum, GM (L83) Gas;Driveline: 4x4;Body: 05 - Cargo Van / 06 - Four (4) Door Cab/Utility, Passenger Van;VIN Error: None;</t>
  </si>
  <si>
    <t>103822 -</t>
  </si>
  <si>
    <t>b44A</t>
  </si>
  <si>
    <t>337 Industrial Dr, Oak Hill, WV 25901, USA</t>
  </si>
  <si>
    <t>GAC3ES0MPHZV</t>
  </si>
  <si>
    <t>SA006873</t>
  </si>
  <si>
    <t>1C4PJMMB5PD103822</t>
  </si>
  <si>
    <t>104121 -</t>
  </si>
  <si>
    <t>b44B</t>
  </si>
  <si>
    <t>GAF8BNYFJT6J</t>
  </si>
  <si>
    <t>SA006867</t>
  </si>
  <si>
    <t>1C4PJMMB2PD104121</t>
  </si>
  <si>
    <t>104122 -</t>
  </si>
  <si>
    <t>b444</t>
  </si>
  <si>
    <t>367 Tipple Lane Rd, Pax, WV 25904, USA</t>
  </si>
  <si>
    <t>GA451SHSV53A</t>
  </si>
  <si>
    <t>SA006866</t>
  </si>
  <si>
    <t>1C4PJMMB4PD104122</t>
  </si>
  <si>
    <t>104130 -</t>
  </si>
  <si>
    <t>b449</t>
  </si>
  <si>
    <t>1035 Co Hwy 26/2, Dallas, WV 26036, USA</t>
  </si>
  <si>
    <t>GAAF1DEDUKHX</t>
  </si>
  <si>
    <t>SA006868</t>
  </si>
  <si>
    <t>1C4PJMMB3PD104130</t>
  </si>
  <si>
    <t>104134 -</t>
  </si>
  <si>
    <t>b44D</t>
  </si>
  <si>
    <t>Engine Light On,Assigned Driver,Telematics Trips</t>
  </si>
  <si>
    <t>60 Cabin Creek Rd, Eskdale, WV 25075, USA</t>
  </si>
  <si>
    <t>GAWUJMSA0A92</t>
  </si>
  <si>
    <t>SA006872</t>
  </si>
  <si>
    <t>1C4PJMMB0PD104134</t>
  </si>
  <si>
    <t>106375 - POOL POOL</t>
  </si>
  <si>
    <t>bC7</t>
  </si>
  <si>
    <t>WEST LIBERTY, CL04, 0488, HE</t>
  </si>
  <si>
    <t>215 Topper Dr, Wheeling, WV 26003, USA</t>
  </si>
  <si>
    <t>G9U8R8CKZ5MH</t>
  </si>
  <si>
    <t>SA002440</t>
  </si>
  <si>
    <t>1GJZ7PFG3H1106375</t>
  </si>
  <si>
    <t>GMC</t>
  </si>
  <si>
    <t>Savana</t>
  </si>
  <si>
    <t>2017</t>
  </si>
  <si>
    <t>TrimLevel: 3500 Passenger LT Ext;VehicleType: Bus;Manufacturer: GM;Company: General Motors LLC;Country: USA;Plant: Wentzville, MO;Gvw: Class H (9001 - 10000 lbs);Brakes: Hydraulic;Engine: 8 Cyl, 6.0L, SFI, E85 MAX, Iron, GM (L96) Flexible Fuel (Gas/Ethanol);Body: 05 - Cargo Van / 06 - Four (4) Door Cab/Utility;VIN Error: None;</t>
  </si>
  <si>
    <t>106719 - POOL POOL</t>
  </si>
  <si>
    <t>bB1</t>
  </si>
  <si>
    <t>G9KJFR2U34A3</t>
  </si>
  <si>
    <t>SA002439</t>
  </si>
  <si>
    <t>1GJZ7PFG9H1106719</t>
  </si>
  <si>
    <t>107365 - RICHARD BOGGESS</t>
  </si>
  <si>
    <t>b414</t>
  </si>
  <si>
    <t>89 Homestead Dr, Sharples, WV 25183, USA</t>
  </si>
  <si>
    <t>GAHKBJT5T0YB</t>
  </si>
  <si>
    <t>SA006731</t>
  </si>
  <si>
    <t>3GNAXSEG6PL107365</t>
  </si>
  <si>
    <t>Equinox</t>
  </si>
  <si>
    <t>TrimLevel: LS;VehicleType: MPV;Manufacturer: GM;Company: General Motors de Mexico S de RL de CV;Country: Mexico;Plant: San Luis Potosi;Gvw: Class C (4001 - 5000 lbs);Brakes: Hydraulic;Driveline: AWD;Body: 26 - Four (4) Door Cab/Utility;VIN Error: None;</t>
  </si>
  <si>
    <t>108243 - ADAM MATLICK</t>
  </si>
  <si>
    <t>b412</t>
  </si>
  <si>
    <t>59 Brink Rd, Mannington, WV 26582, USA</t>
  </si>
  <si>
    <t>23</t>
  </si>
  <si>
    <t>GADZDBHJ3CD1</t>
  </si>
  <si>
    <t>SA006736</t>
  </si>
  <si>
    <t>3GNAXSEG8PL108243</t>
  </si>
  <si>
    <t>108899 - DOUG FANSLER</t>
  </si>
  <si>
    <t>b41B</t>
  </si>
  <si>
    <t>21550 Barbour County Hwy, Philippi, WV 26416, USA</t>
  </si>
  <si>
    <t>GAZ5A98S9M43</t>
  </si>
  <si>
    <t>SA006730</t>
  </si>
  <si>
    <t>3GKALTEG6PL108899</t>
  </si>
  <si>
    <t>Terrain</t>
  </si>
  <si>
    <t>TrimLevel: SLE;VehicleType: MPV;Manufacturer: GM;Company: General Motors de Mexico S de RL de CV;Country: Mexico;Plant: San Luis Potosi;Gvw: Class C (4001 - 5000 lbs);Brakes: Hydraulic;Driveline: AWD;Body: 26 - Four (4) Door Cab/Utility;VIN Error: None;</t>
  </si>
  <si>
    <t>110689 - POOL POOL</t>
  </si>
  <si>
    <t>b3AF</t>
  </si>
  <si>
    <t>NEW RIVER, CL15, 0445, CC</t>
  </si>
  <si>
    <t>300 University Dr, Beaver, WV 25813, USA</t>
  </si>
  <si>
    <t>GA0R5D019B33</t>
  </si>
  <si>
    <t>SA000313</t>
  </si>
  <si>
    <t>1FA6P0G76G5110689</t>
  </si>
  <si>
    <t>Fusion</t>
  </si>
  <si>
    <t>2016</t>
  </si>
  <si>
    <t>TrimLevel: S;VehicleType: Passenger Car;Manufacturer: Ford;Company: Ford Motor Company;Country: USA;Plant: Flat Rock Assembly Plant (AAI): Flat Rock, Michigan;Seatbelts: Manual belts;Airbags: Driver and passenger frontal air bags and side inflatable restraint (1st-2nd row) and driver/passenger knee air bag;Engine: 2.5L I-4 Vi-VCT Gasoline Ford (175 HP);Body: 4 Door Sedan;VIN Error: None;</t>
  </si>
  <si>
    <t>110691 - POOL POOL</t>
  </si>
  <si>
    <t>b3B3</t>
  </si>
  <si>
    <t>GAM7R0BB2XHR</t>
  </si>
  <si>
    <t>SA000311</t>
  </si>
  <si>
    <t>1FA6P0G74G5110691</t>
  </si>
  <si>
    <t>112691 - POOL POOL</t>
  </si>
  <si>
    <t>bC1</t>
  </si>
  <si>
    <t>G9SUCZ5SHJYU</t>
  </si>
  <si>
    <t>SA005261</t>
  </si>
  <si>
    <t>1GJZ7PFGXH1112691</t>
  </si>
  <si>
    <t>113158 - POOL POOL</t>
  </si>
  <si>
    <t>b2A2</t>
  </si>
  <si>
    <t>WV STATE, CL13, 0490, HE</t>
  </si>
  <si>
    <t>305 Barron Dr, Dunbar, WV 25064, USA</t>
  </si>
  <si>
    <t>GAA49RV74BZF</t>
  </si>
  <si>
    <t>SA005585</t>
  </si>
  <si>
    <t>2G1WA5EKXA1113158</t>
  </si>
  <si>
    <t>Impala</t>
  </si>
  <si>
    <t>TrimLevel: LS;VehicleType: Passenger Car;Manufacturer: GM;Company: General Motors of Canada Limited;Country: Canada;Plant: Oshawa #2, ON;Seatbelts: Active Manual;Airbags: Driver &amp; Passenger - Front (1st Row), &amp; Front Seat Side (1st Row), Roof Side (All Seating Rows);Engine: 3.5L V6 Gasoline SFI LZE;VIN Error: None;</t>
  </si>
  <si>
    <t>113712 - POOL POOL</t>
  </si>
  <si>
    <t>bA4</t>
  </si>
  <si>
    <t>G9D4CB50V5WE</t>
  </si>
  <si>
    <t>SA005262</t>
  </si>
  <si>
    <t>1GJZ7PFG8H1113712</t>
  </si>
  <si>
    <t>120065 - POOL POOL</t>
  </si>
  <si>
    <t>b3FF</t>
  </si>
  <si>
    <t>32</t>
  </si>
  <si>
    <t>GA53VKY911M7</t>
  </si>
  <si>
    <t>SB000043</t>
  </si>
  <si>
    <t>1GT02ZCG7EF120065</t>
  </si>
  <si>
    <t>Sierra HD</t>
  </si>
  <si>
    <t>TrimLevel: 2500 Work Truck/Fleet/Base;VehicleType: Truck - Pickup;Manufacturer: GM;Company: General Motors LLC;Country: USA;Plant: Flint;Gvw: Class H (9001 - 10000 lbs);Brakes: Hydraulic;Seatbelts: Active Manual Belts;Airbags: Air Bag-Driver &amp; Passenger-Front (1st row);Engine: Engine Flexible Fuel, (Gas/Ethanol), 8 Cyl, 6.0L, SFI Iron;Driveline: 4x4;Body: 03 - Commercial Special and RV Cutaway, Two (2) Door Cab pick-up, Motor Home Chassis;VIN Error: None;</t>
  </si>
  <si>
    <t>120120 -</t>
  </si>
  <si>
    <t>bD5</t>
  </si>
  <si>
    <t>G9Z68YUYDU70</t>
  </si>
  <si>
    <t>SA002707</t>
  </si>
  <si>
    <t>1GJW7PFF8F1120120</t>
  </si>
  <si>
    <t>2015</t>
  </si>
  <si>
    <t>TrimLevel: 2500 Passenger LS;VehicleType: Bus;Manufacturer: GM;Company: General Motors LLC;Country: USA;Plant: Wentzville;Gvw: Class G (8001 - 9000 lbs);Brakes: Hydraulic;Seatbelts: Active Manual Belts;Airbags: Air Bag Driver &amp; Passenger Front (1st row) and Roof Side (All seating rows for vehicles with or fewer seating rows; 1st, 2nd and 3rd row for vehicles with 4 or more seating rows);Engine: Engine Flexible Fuel, (Gas/Ethanol), 8 Cyl, 4.8L, SFI Iron;Driveline: 4x2;Body: 05 - Cargo Van / 06 - Four (4) Door Cab/Utility;VIN Error: None;</t>
  </si>
  <si>
    <t>121785 - POOL POOL</t>
  </si>
  <si>
    <t>b2A8</t>
  </si>
  <si>
    <t>ccombs2</t>
  </si>
  <si>
    <t>5000 Fairlawn Ave, Institute, WV 25112, USA</t>
  </si>
  <si>
    <t>GAD832NX2K4X</t>
  </si>
  <si>
    <t>SA003490</t>
  </si>
  <si>
    <t>1GT02ZCG6DZ121785</t>
  </si>
  <si>
    <t>Sierra</t>
  </si>
  <si>
    <t>2013</t>
  </si>
  <si>
    <t>TrimLevel: 2500 Work Truck/Fleet/Base;VehicleType: Truck - Pickup;Manufacturer: GM;Company: General Motors LLC;Country: USA;Plant: Fort Wayne / Springhill;Gvw: Class H (9001 - 10000 lbs);Brakes: Hydraulic;Seatbelts: Active Manual;Airbags: Driver &amp; Passenger - Front (1st row);Engine: 6.0L V8 Gasoline/E85 SFI;Driveline: 4x4;VIN Error: None;</t>
  </si>
  <si>
    <t>121908 - POOL POOL</t>
  </si>
  <si>
    <t>b43C</t>
  </si>
  <si>
    <t>GENERAL SERV, GE01, 0211, AD</t>
  </si>
  <si>
    <t>Chris.E.Sanders@wv.gov</t>
  </si>
  <si>
    <t>1066 Old Logan Rd, Logan, WV 25601, USA</t>
  </si>
  <si>
    <t>GAJ0T0Y2267U</t>
  </si>
  <si>
    <t>SA007283</t>
  </si>
  <si>
    <t>2GC4YLE74R1121908</t>
  </si>
  <si>
    <t>VIN Error: CouldNotDecodeError;</t>
  </si>
  <si>
    <t>126284 - POOL POOL</t>
  </si>
  <si>
    <t>b3FC</t>
  </si>
  <si>
    <t>G9802109218D</t>
  </si>
  <si>
    <t>SA001977</t>
  </si>
  <si>
    <t>3FA6P0G77HR126284</t>
  </si>
  <si>
    <t>TrimLevel: S;VehicleType: Passenger Car;Manufacturer: Ford;Company: Ford Motor Company, Mexico;Country: Mexico;Plant: Hermosillo: Hermosillo;Seatbelts: Manual belts;Airbags: Driver and passenger frontal air bags and side inflatable restraint (1st-2nd row) and driver/passenger knee air bag;Engine: 2.5L I-4 Gasoline Ford;Body: 4 Door Sedan;VIN Error: None;</t>
  </si>
  <si>
    <t>126422 - POOL POOL</t>
  </si>
  <si>
    <t>b402</t>
  </si>
  <si>
    <t>GAJB80S4ES37</t>
  </si>
  <si>
    <t>SA004195</t>
  </si>
  <si>
    <t>1GTS7AFX0C1126422</t>
  </si>
  <si>
    <t>2012</t>
  </si>
  <si>
    <t>TrimLevel: 1500 Cargo;VehicleType: Truck - Pickup;Manufacturer: GM;Company: General Motors LLC;Country: USA;Plant: Wentzville, MO;Gvw: Class F (7001 - 8000 lbs);Brakes: Hydraulic;Seatbelts: Active Manual;Airbags: Driver &amp; Passenger - Front (1st row) and Roof Side(all seating rows for vehicles with 3 or fewer seating rows; 1st, 2nd and 3rd row for vehicles with 4 or more seating rows);Engine: 4.3L V6 Gasoline MFI 90 DEG;Driveline: 4X2;VIN Error: None;</t>
  </si>
  <si>
    <t>130899 - POOL POOL</t>
  </si>
  <si>
    <t>b4E</t>
  </si>
  <si>
    <t>PSC, PC01, 0926, MI</t>
  </si>
  <si>
    <t>restep@psc.state.wv.us</t>
  </si>
  <si>
    <t>1105 Lee St E, Charleston, WV 25301, USA</t>
  </si>
  <si>
    <t>G9B321091FBC</t>
  </si>
  <si>
    <t>SA001151</t>
  </si>
  <si>
    <t>1G11A5SL6FF130899</t>
  </si>
  <si>
    <t>TrimLevel: LS (1FL);VehicleType: Passenger Car;Manufacturer: GM;Company: General Motors LLC;Country: USA;Plant: Fairfax;Seatbelts: Active Manual Belts;Airbags: Air Bags Driver &amp; Passenger Front (1st row), Front Seat Side (1st row) Rear Seat Side (2nd row), Roof Side (all seating rows), Driver &amp; Passenger knee (1st row);Engine: Engine Gas, 4 Cyl, 2.5L, L4, SIDI, VVT;Body: 69 - Sedan, 4 - Door, 4 Window, Notchback;VIN Error: None;</t>
  </si>
  <si>
    <t>132148 - POOL POOL</t>
  </si>
  <si>
    <t>b420</t>
  </si>
  <si>
    <t>1409 Greenbrier St, Charleston, WV 25311, USA</t>
  </si>
  <si>
    <t>G91JRB7FTT6Y</t>
  </si>
  <si>
    <t>SA006794</t>
  </si>
  <si>
    <t>2GCUDAED2P1132148</t>
  </si>
  <si>
    <t>Silverado</t>
  </si>
  <si>
    <t>TrimLevel: 1500 Work Truck;VehicleType: Truck - Pickup;Manufacturer: GM;Company: General Motors LLC;Country: Canada;Plant: Oshawa #1 (OSH), ON;Gvw: Class F (7001 - 8000 lbs);Brakes: Hydraulic;Engine: 8 Cyl, 5.3L, DI, DFM, Alum, Gen 5, Var 2 (L84) Gas;Driveline: 4x4;Body: 43 - Four (4) Door Crew Cab/Utility;VIN Error: None;</t>
  </si>
  <si>
    <t>133692 - JASON LEGG</t>
  </si>
  <si>
    <t>b41F</t>
  </si>
  <si>
    <t>EN ADMIN, EP01, 0313, EN</t>
  </si>
  <si>
    <t>4994 Elk River Rd, Elkview, WV 25071, USA</t>
  </si>
  <si>
    <t>G9KPHVFVV4HV</t>
  </si>
  <si>
    <t>SA006711</t>
  </si>
  <si>
    <t>JTEMU5JR1P6133692</t>
  </si>
  <si>
    <t>4Runner</t>
  </si>
  <si>
    <t>TrimLevel: SR5;VehicleType: MPV;Manufacturer: Toyota;Company: Toyota Motor Corporation;Country: Japan;Plant: Japan Plant;Gvw: Class E (6001 - 7000 lbs);Seatbelts: Manual Belts;Airbags: Front Air Bags, Curtain Shield Air Bags (All Rows), Side Air Bags (1st Row), Knee Air Bag (Driver and Passenger);Engine: 4.0L V6 Gasoline, Port (1GR-FE) 270 HP;Driveline: 4WD;Body: 5 Door Wagon;VIN Error: None;</t>
  </si>
  <si>
    <t>133731 - TAMMY TREADWAY</t>
  </si>
  <si>
    <t>b136</t>
  </si>
  <si>
    <t>ED BROADCAST, EB01, 0439, CH</t>
  </si>
  <si>
    <t>Unauthorized Device Removal,Unauthorized Device Removal,Unauthorized Device Removal,Idling</t>
  </si>
  <si>
    <t>615 N Eisenhower Dr, Beckley, WV 25801, USA</t>
  </si>
  <si>
    <t>G9VN3JH3K68H</t>
  </si>
  <si>
    <t>SA002216</t>
  </si>
  <si>
    <t>1FAHP34N39W133731</t>
  </si>
  <si>
    <t>Focus</t>
  </si>
  <si>
    <t>2009</t>
  </si>
  <si>
    <t>TrimLevel: S;VehicleType: Passenger Car;Manufacturer: Ford;Company: Ford Motor Company;Country: USA;Plant: Wayne: Wayne, Michigan;Seatbelts: Active Belts (All designated seating positions);Airbags: Driver and passenger plus driver and passenger side air bags, curtains, or canopies;Engine: 2.0L I-4 Gasoline 4V (132-140 HP);Body: 4-Door Sedan;VIN Error: None;</t>
  </si>
  <si>
    <t>136911 - POOL POOL</t>
  </si>
  <si>
    <t>b426</t>
  </si>
  <si>
    <t>Kenneth.jordan@bridgevalley.edu</t>
  </si>
  <si>
    <t>2001 Union Carbide Drive, South Charleston, WV 25303, USA</t>
  </si>
  <si>
    <t>GAC0T9MREHXW</t>
  </si>
  <si>
    <t>SA001480</t>
  </si>
  <si>
    <t>2C4RDGBG8GR136911</t>
  </si>
  <si>
    <t>Dodge</t>
  </si>
  <si>
    <t>Grand Caravan</t>
  </si>
  <si>
    <t>TrimLevel: SE (US) / SE/SXT (Canada);VehicleType: MPV;Manufacturer: Chrysler;Company: FCA Canada Inc;Country: Canada;Plant: Windsor Assembly (Windsor, Ontario);Gvw: Class E (6001 - 7000 lbs);Brakes: Hydraulic;Seatbelts: Active Belts;Airbags: Air Bags, Side Bags: All Rows;Engine: 3.6L V6 Gasoline (ERB, ERC, ERT);Driveline: FWD (Left Hand Drive);Body: Extended Wagon;VIN Error: None;</t>
  </si>
  <si>
    <t>141664 - ALLEN NESTOR</t>
  </si>
  <si>
    <t>b409</t>
  </si>
  <si>
    <t>740 Annon Rd, Newburg, WV 26410, USA</t>
  </si>
  <si>
    <t>38</t>
  </si>
  <si>
    <t>22</t>
  </si>
  <si>
    <t>GA33CA9P3ZR3</t>
  </si>
  <si>
    <t>SA006733</t>
  </si>
  <si>
    <t>3GNAXSEGXPL141664</t>
  </si>
  <si>
    <t>144183 - POOL POOL</t>
  </si>
  <si>
    <t>b7D</t>
  </si>
  <si>
    <t>2310 Kanawha Blvd E, Charleston, WV 25311, USA</t>
  </si>
  <si>
    <t>G92B21092126</t>
  </si>
  <si>
    <t>SA001963</t>
  </si>
  <si>
    <t>3FA6P0G73HR144183</t>
  </si>
  <si>
    <t>Device Id - G92B21092126 VIN Number - 3FAHP0GAXCR239031</t>
  </si>
  <si>
    <t>144371 - POOL POOL</t>
  </si>
  <si>
    <t>b58</t>
  </si>
  <si>
    <t>wbuckley@psc.state.wv.us</t>
  </si>
  <si>
    <t>G94C21092141</t>
  </si>
  <si>
    <t>SA001486</t>
  </si>
  <si>
    <t>2C4RDGBG9GR144371</t>
  </si>
  <si>
    <t>145991 - POOL POOL</t>
  </si>
  <si>
    <t>bCF</t>
  </si>
  <si>
    <t>600 Capitol St, Charleston, WV 25301, USA</t>
  </si>
  <si>
    <t>G9X1PXTUNF7N</t>
  </si>
  <si>
    <t>SA006590</t>
  </si>
  <si>
    <t>1GTW7AFP7N1145991</t>
  </si>
  <si>
    <t>TrimLevel: 2500 Cargo;VehicleType: Truck - Pickup;Manufacturer: GM;Company: General Motors LLC;Country: USA;Plant: Wentzville, MO;Gvw: Class G (8001 - 9000 lbs);Brakes: Hydraulic;Seatbelts: Active Manual Belts;Airbags: Driver and Passenger Front (1st row), Front Seat Side (1st row), Roof Side (All seating rows for vehicles with 3 or fewer seating rows; 1st-3rd row for vehicles with 4 or more seating rows);Engine: 6 Cyl, 4.3L, Gen 5, SIDI, V6, VVT, OHV, Alum (LV1) Gas;Body: 05 - Cargo Van / 06 - Four (4) Door Cab/Utility, Passenger Van;VIN Error: None;</t>
  </si>
  <si>
    <t>149351 - POOL POOL</t>
  </si>
  <si>
    <t>bAD</t>
  </si>
  <si>
    <t>312 Jefferson St, Charleston, WV 25311, USA</t>
  </si>
  <si>
    <t>G9HUAVTZT48C</t>
  </si>
  <si>
    <t>SA006571</t>
  </si>
  <si>
    <t>1C6RR7ST8LS149351</t>
  </si>
  <si>
    <t>Ram</t>
  </si>
  <si>
    <t>1500</t>
  </si>
  <si>
    <t>TrimLevel: Tradesman / ST;VehicleType: Truck - Pickup;Manufacturer: Chrysler;Company: FCA US LLC;Country: USA;Plant: Warren Truck Assembly (Warren, Ml);Gvw: Class E (6001 - 7000 lbs);Brakes: Hydraulic;Seatbelts: Active Belts;Airbags: Front Air Bags, Side Bags - All Rows;Engine: 5.7L, V8, Gasoline - FCA (360-395 HP);Driveline: 4WD (Left Hand Drive) Single Rear Wheels;Body: Crew Cab Long Bed;VIN Error: None;</t>
  </si>
  <si>
    <t>150577 - POOL POOL</t>
  </si>
  <si>
    <t>b72</t>
  </si>
  <si>
    <t>Engine Light On,Rule Ignition Off</t>
  </si>
  <si>
    <t>1900 Piedmont Rd, Charleston, WV 25311, USA</t>
  </si>
  <si>
    <t>G99C21092191</t>
  </si>
  <si>
    <t>SA003718</t>
  </si>
  <si>
    <t>2GNFLEEK2F6150577</t>
  </si>
  <si>
    <t>TrimLevel: LS;VehicleType: MPV;Manufacturer: GM;Company: General Motors of Canada Limited;Country: Canada;Plant: CAMI;Gvw: Class D (5001 - 6000 lbs);Brakes: Hydraulic;Seatbelts: Active Manual Belts;Airbags: Air Bags-Driver &amp; Passenger-Front (1st row), Front Seat Side (1st row), Roof Side (all seating rows);Engine: Engine Flexible Fuel, (GAS/ALC), 4 Cyl, 2.4L, SIDI, DOHC Alum, HO;Driveline: AWD;Body: 26 - Four (4) Door Cab/Utility;VIN Error: None;</t>
  </si>
  <si>
    <t>153769 - POOL POOL</t>
  </si>
  <si>
    <t>b43D</t>
  </si>
  <si>
    <t>5700 MacCorkle Ave SE, Charleston, WV 25304, USA</t>
  </si>
  <si>
    <t>GATEN5JK9HJ4</t>
  </si>
  <si>
    <t>SA007292</t>
  </si>
  <si>
    <t>2GCUDAED7P1153769</t>
  </si>
  <si>
    <t>153889 - DONNA KESSINGER</t>
  </si>
  <si>
    <t>b40E</t>
  </si>
  <si>
    <t>GABY5ZH85CND</t>
  </si>
  <si>
    <t>SA006734</t>
  </si>
  <si>
    <t>3GNAXSEG6PL153889</t>
  </si>
  <si>
    <t>154694 - POOL CHALLENGE SOUTH</t>
  </si>
  <si>
    <t>bCA</t>
  </si>
  <si>
    <t>ADJ GEN, AJ03, 0603, MI</t>
  </si>
  <si>
    <t>Unauthorized Device Removal</t>
  </si>
  <si>
    <t>Old Main, 405 Fayette Pike, Montgomery, WV 25136, USA</t>
  </si>
  <si>
    <t>G9UP4KHYP60F</t>
  </si>
  <si>
    <t>SA006598</t>
  </si>
  <si>
    <t>1GJW7EFP2N1154694</t>
  </si>
  <si>
    <t>TrimLevel: 2500 Passenger LS;VehicleType: Bus;Manufacturer: GM;Company: General Motors LLC;Country: USA;Plant: Wentzville, MO;Gvw: Class G (8001 - 9000 lbs);Brakes: Hydraulic;Seatbelts: Active Manual Belts;Airbags: Driver and Passenger Front (1st row), Front Seat Side (1st row), Roof Side (All seating rows for vehicles with 3 or fewer seating rows; 1st-3rd row for vehicles with 4 or more seating rows);Engine: 6 Cyl, 4.3L, Gen 5, SIDI, V6, VVT, OHV, Alum (LV1) Gas;Body: 05 - Cargo Van / 06 - Four (4) Door Cab/Utility, Passenger Van;VIN Error: None;</t>
  </si>
  <si>
    <t>154722 - POOL CHALLENGE NORTH</t>
  </si>
  <si>
    <t>b9C</t>
  </si>
  <si>
    <t>1001 Army Rd, Kingwood, WV 26537, USA</t>
  </si>
  <si>
    <t>G99CKZXJ4FNS</t>
  </si>
  <si>
    <t>SA006592</t>
  </si>
  <si>
    <t>1GJW7EFP3N1154722</t>
  </si>
  <si>
    <t>154895 - POOL CHALLENGE NORTH</t>
  </si>
  <si>
    <t>bD0</t>
  </si>
  <si>
    <t>G9X3CBE627AW</t>
  </si>
  <si>
    <t>SA006593</t>
  </si>
  <si>
    <t>1GJW7EFP1N1154895</t>
  </si>
  <si>
    <t>154920 - POOL CHALLENGE NORTH</t>
  </si>
  <si>
    <t>b9B</t>
  </si>
  <si>
    <t>G996B1H57018</t>
  </si>
  <si>
    <t>SA006594</t>
  </si>
  <si>
    <t>1GJW7EFP7N1154920</t>
  </si>
  <si>
    <t>155005 - POOL CHALLENGE SOUTH</t>
  </si>
  <si>
    <t>bA5</t>
  </si>
  <si>
    <t>200 Golden Bear Dr, Montgomery, WV 25136, USA</t>
  </si>
  <si>
    <t>G9DT5124D1XS</t>
  </si>
  <si>
    <t>SA006597</t>
  </si>
  <si>
    <t>1GJW7EFP2N1155005</t>
  </si>
  <si>
    <t>155036 - POOL CHALLENGE NORTH</t>
  </si>
  <si>
    <t>bD3</t>
  </si>
  <si>
    <t>G9Z3TFSDV6R4</t>
  </si>
  <si>
    <t>SA006596</t>
  </si>
  <si>
    <t>1GJW7EFP2N1155036</t>
  </si>
  <si>
    <t>155111 - POOL POOL</t>
  </si>
  <si>
    <t>b404</t>
  </si>
  <si>
    <t>101 Academy Dr, Ripley, WV 25271, USA</t>
  </si>
  <si>
    <t>GASTWW2221SE</t>
  </si>
  <si>
    <t>SA002143</t>
  </si>
  <si>
    <t>JTMRJREV4JD155111</t>
  </si>
  <si>
    <t>RAV4</t>
  </si>
  <si>
    <t>2018</t>
  </si>
  <si>
    <t>TrimLevel: M Grade;VehicleType: MPV;Manufacturer: Toyota;Company: Toyota Motor Corporation;Country: Japan;Plant: Nagakusa Plant;Gvw: Class C (4001 - 5000 lbs);Seatbelts: Manual Belts;Airbags: Front Air Bags, Curtain Shield Air Bags (All Rows), Side Air Bags (1st Row), Knee Air Bag (Driver Only), Cushion Air Bag (Passenger Only);Engine: 2.5L L4 Gasoline (Hybrid), Port (2AR-FXE, 2JM+2FM) 112 HP;Driveline: 4WD;Body: 5 Door Wagon;VIN Error: None;</t>
  </si>
  <si>
    <t>155393 - POOL CHALLENGE SOUTH</t>
  </si>
  <si>
    <t>b81</t>
  </si>
  <si>
    <t>G91TNPJU2R4C</t>
  </si>
  <si>
    <t>SA006595</t>
  </si>
  <si>
    <t>1GJW7EFP4N1155393</t>
  </si>
  <si>
    <t>155416 - POOL JOBS CHALLENGE</t>
  </si>
  <si>
    <t>bC4</t>
  </si>
  <si>
    <t>G9T8BPSUNSWC</t>
  </si>
  <si>
    <t>SA006609</t>
  </si>
  <si>
    <t>1GJW7EFP1N1155416</t>
  </si>
  <si>
    <t>155508 - POOL CHALLENGE NORTH</t>
  </si>
  <si>
    <t>bB9</t>
  </si>
  <si>
    <t>G9P90ARRNYR0</t>
  </si>
  <si>
    <t>SA006610</t>
  </si>
  <si>
    <t>1GJW7EFP6N1155508</t>
  </si>
  <si>
    <t>155621 - POOL CHALLENGE SOUTH</t>
  </si>
  <si>
    <t>bC5</t>
  </si>
  <si>
    <t>G9TC43WEWRUP</t>
  </si>
  <si>
    <t>SA006673</t>
  </si>
  <si>
    <t>1GJW7EFP2N1155621</t>
  </si>
  <si>
    <t>155999 - POOL JOBS CHALLENGE</t>
  </si>
  <si>
    <t>bA8</t>
  </si>
  <si>
    <t>G9EUNE95XUZX</t>
  </si>
  <si>
    <t>SA006611</t>
  </si>
  <si>
    <t>1GJW7EFP7N1155999</t>
  </si>
  <si>
    <t>156025 - POOL JOBS CHALLENGE</t>
  </si>
  <si>
    <t>b89</t>
  </si>
  <si>
    <t>G9495294S2XF</t>
  </si>
  <si>
    <t>SA006612</t>
  </si>
  <si>
    <t>1GJW7EFP2N1156025</t>
  </si>
  <si>
    <t>156602 - SUSIE AZEVEDO</t>
  </si>
  <si>
    <t>bCC</t>
  </si>
  <si>
    <t>ATTORNEY GEN, AT01, 1500, EL</t>
  </si>
  <si>
    <t>susan.g.azevedo@wvago.gov</t>
  </si>
  <si>
    <t>512 Heather Dr, Elkview, WV 25071, USA</t>
  </si>
  <si>
    <t>G9VEAEJEPXS8</t>
  </si>
  <si>
    <t>SA002209</t>
  </si>
  <si>
    <t>1FAHP3E21CL156602</t>
  </si>
  <si>
    <t>TrimLevel: S;VehicleType: Passenger Car;Manufacturer: Ford;Company: Ford Motor Company;Country: USA;Plant: Michigan Truck: Wayne, Michigan;Seatbelts: Manual Belts;Airbags: Driver and Passenger Frontal Air Bags and Side Inflatable Restraint (1st-2nd Row);Engine: 2.0L I-4 Gasoline/FFV GDI Ford (160 HP);Body: 4-Door Sedan;VIN Error: None;</t>
  </si>
  <si>
    <t>157122 - KELLIE FERGUSON</t>
  </si>
  <si>
    <t>b7F</t>
  </si>
  <si>
    <t>435 Mill Rd, Hurricane, WV 25526, USA</t>
  </si>
  <si>
    <t>G91CFSVX3C56</t>
  </si>
  <si>
    <t>SA005513</t>
  </si>
  <si>
    <t>3GNCJNDB1LL157122</t>
  </si>
  <si>
    <t>Chevrolet Trax 2020
Chevrolet Trax 2020</t>
  </si>
  <si>
    <t>Trax</t>
  </si>
  <si>
    <t>TrimLevel: LS;VehicleType: MPV;Manufacturer: GM;Company: General Motors de Mexico S de RL de CV;Country: Mexico;Plant: San Luis Potosi;Gvw: Class C (4001 - 5000 lbs);Brakes: Hydraulic;Engine: 4 Cyl, 1.4L, MFI, DOHC, Turbo, VVT, Alum, GME E85 MAX (LUV) Gas;Driveline: AWD;Body: 76 - Four (4) Door Utility;VIN Error: None;</t>
  </si>
  <si>
    <t>157445 - POOL CHALLENGE SOUTH</t>
  </si>
  <si>
    <t>bB3</t>
  </si>
  <si>
    <t>213 Fayette Pike, Montgomery, WV 25136, USA</t>
  </si>
  <si>
    <t>G9MVEKAPTS5K</t>
  </si>
  <si>
    <t>SA007126</t>
  </si>
  <si>
    <t>1GJZ7NFP0N1157445</t>
  </si>
  <si>
    <t>TrimLevel: 3500 Passenger LS Ext;VehicleType: Bus;Manufacturer: GM;Company: General Motors LLC;Country: USA;Plant: Wentzville, MO;Gvw: Class H (9001 - 10000 lbs);Brakes: Hydraulic;Seatbelts: Active Manual Belts;Airbags: Driver and Passenger Front (1st row), Front Seat Side (1st row), Roof Side (All seating rows for vehicles with 3 or fewer seating rows; 1st-3rd row for vehicles with 4 or more seating rows);Engine: 6 Cyl, 4.3L, Gen 5, SIDI, V6, VVT, OHV, Alum (LV1) Gas;Body: 05 - Cargo Van / 06 - Four (4) Door Cab/Utility, Passenger Van;VIN Error: None;</t>
  </si>
  <si>
    <t>157477 - POOL CHALLENGE SOUTH</t>
  </si>
  <si>
    <t>b83</t>
  </si>
  <si>
    <t>G92N48KXBR41</t>
  </si>
  <si>
    <t>SA006601</t>
  </si>
  <si>
    <t>1GJZ7NFP2N1157477</t>
  </si>
  <si>
    <t>157503 - POOL JOBS CHALLENGE</t>
  </si>
  <si>
    <t>bA7</t>
  </si>
  <si>
    <t>G9E231FJ7P5B</t>
  </si>
  <si>
    <t>SA006600</t>
  </si>
  <si>
    <t>1GJZ7NFPXN1157503</t>
  </si>
  <si>
    <t>157531 - POOL CHALLENGE SOUTH</t>
  </si>
  <si>
    <t>b84</t>
  </si>
  <si>
    <t>G92PJ94ND1WK</t>
  </si>
  <si>
    <t>SA006602</t>
  </si>
  <si>
    <t>1GJZ7NFP4N1157531</t>
  </si>
  <si>
    <t>157853 - POOL CHALLENGE SOUTH</t>
  </si>
  <si>
    <t>b82</t>
  </si>
  <si>
    <t>G923ENU137JT</t>
  </si>
  <si>
    <t>SA006603</t>
  </si>
  <si>
    <t>1GJZ7NFP4N1157853</t>
  </si>
  <si>
    <t>157880 - POOL CHALLENGE NORTH</t>
  </si>
  <si>
    <t>bC6</t>
  </si>
  <si>
    <t>G9TV21MJ0A5V</t>
  </si>
  <si>
    <t>SA006604</t>
  </si>
  <si>
    <t>1GJZ7NFP7N1157880</t>
  </si>
  <si>
    <t>157979 - POOL CHALLENGE NORTH</t>
  </si>
  <si>
    <t>b98</t>
  </si>
  <si>
    <t>G98RK23XYWP4</t>
  </si>
  <si>
    <t>SA006605</t>
  </si>
  <si>
    <t>1GJZ7NFP4N1157979</t>
  </si>
  <si>
    <t>158073 - POOL JOBS CHALLENGE</t>
  </si>
  <si>
    <t>b8D</t>
  </si>
  <si>
    <t>Charles.E.Adams@wv.gov</t>
  </si>
  <si>
    <t>10 11th St Suite D, Elkins, WV 26241, USA</t>
  </si>
  <si>
    <t>G954V9H32E29</t>
  </si>
  <si>
    <t>SA006606</t>
  </si>
  <si>
    <t>1GJZ7NFP5N1158073</t>
  </si>
  <si>
    <t>158101 - POOL CHALLENGE NORTH</t>
  </si>
  <si>
    <t>bB5</t>
  </si>
  <si>
    <t>G9N0U3434WUD</t>
  </si>
  <si>
    <t>SA006607</t>
  </si>
  <si>
    <t>1GJZ7NFP6N1158101</t>
  </si>
  <si>
    <t>158125 - POOL CHALLENGE NORTH</t>
  </si>
  <si>
    <t>b9E</t>
  </si>
  <si>
    <t>G9AA5BK16140</t>
  </si>
  <si>
    <t>SA006599</t>
  </si>
  <si>
    <t>1GJZ7NFP9N1158125</t>
  </si>
  <si>
    <t>158167 - POOL CHALLENGE NORTH</t>
  </si>
  <si>
    <t>b8A</t>
  </si>
  <si>
    <t>G94H431HBEB7</t>
  </si>
  <si>
    <t>SA006591</t>
  </si>
  <si>
    <t>1GJZ7NFP3N1158167</t>
  </si>
  <si>
    <t>160794 - POOL POOL</t>
  </si>
  <si>
    <t>b2B5</t>
  </si>
  <si>
    <t>843 Shelter Rd, Princeton, WV 24739, USA</t>
  </si>
  <si>
    <t>GAZWWFS7T82V</t>
  </si>
  <si>
    <t>SA007277</t>
  </si>
  <si>
    <t>3GNAXUEG6PS160794</t>
  </si>
  <si>
    <t>TrimLevel: LT (1LT);VehicleType: MPV;Manufacturer: GM;Company: General Motors de Mexico S de RL de CV;Country: Mexico;Plant: Ramos Arizpe;Gvw: Class C (4001 - 5000 lbs);Brakes: Hydraulic;Driveline: AWD;Body: 26 - Four (4) Door Cab/Utility;VIN Error: None;</t>
  </si>
  <si>
    <t>163502 - MIKE VICKERS</t>
  </si>
  <si>
    <t>b11E</t>
  </si>
  <si>
    <t>283 Bowman Bottom Rd, Pineville, WV 24874, USA</t>
  </si>
  <si>
    <t>G9K10PBVBVFK</t>
  </si>
  <si>
    <t>SA004862</t>
  </si>
  <si>
    <t>1C4RJFAG6LC163502</t>
  </si>
  <si>
    <t>Grand Cherokee</t>
  </si>
  <si>
    <t>VehicleType: MPV;Manufacturer: Chrysler;Company: FCA US LLC;Country: USA;Plant: Jefferson North Assembly (Detroit, Ml);Gvw: Class E (6001 - 7000 lbs);Brakes: Hydraulic;Seatbelts: Active Belts;Airbags: Front Air Bags, Side Bags - All Rows;Engine: 3.6L, V6, Gasoline - FCA (283-305 HP);VIN Error: None;</t>
  </si>
  <si>
    <t>163503 - JOHN MEADOWS</t>
  </si>
  <si>
    <t>b11B</t>
  </si>
  <si>
    <t>G9J2C3JUNK63</t>
  </si>
  <si>
    <t>SA004842</t>
  </si>
  <si>
    <t>1C4RJFAG8LC163503</t>
  </si>
  <si>
    <t>163504 - MIKE PACK</t>
  </si>
  <si>
    <t>b12C</t>
  </si>
  <si>
    <t>G9SDNWJB8NUW</t>
  </si>
  <si>
    <t>SA004843</t>
  </si>
  <si>
    <t>1C4RJFAGXLC163504</t>
  </si>
  <si>
    <t>163505 - CHRIS DAWSON</t>
  </si>
  <si>
    <t>bF3</t>
  </si>
  <si>
    <t>G97DN765PZH4</t>
  </si>
  <si>
    <t>SA004866</t>
  </si>
  <si>
    <t>1C4RJFAG1LC163505</t>
  </si>
  <si>
    <t>169075 - POOL POOL</t>
  </si>
  <si>
    <t>b451</t>
  </si>
  <si>
    <t>tjacks10@wvup.edu</t>
  </si>
  <si>
    <t>GAVTH64FZ02C</t>
  </si>
  <si>
    <t>SA005248</t>
  </si>
  <si>
    <t>172115 - POOL POOL</t>
  </si>
  <si>
    <t>b86</t>
  </si>
  <si>
    <t>G933KV2XFETS</t>
  </si>
  <si>
    <t>SA000653</t>
  </si>
  <si>
    <t>2C4RDGBGXGR172115</t>
  </si>
  <si>
    <t>173923 - POOL POOL</t>
  </si>
  <si>
    <t>b78</t>
  </si>
  <si>
    <t>daniel.brown</t>
  </si>
  <si>
    <t>G97E21092173</t>
  </si>
  <si>
    <t>SA005856</t>
  </si>
  <si>
    <t>2G1WA5E36E1173923</t>
  </si>
  <si>
    <t>Impala Limited</t>
  </si>
  <si>
    <t>TrimLevel: LS Fleet;VehicleType: Passenger Car;Manufacturer: GM;Company: General Motors of Canada Limited;Country: Canada;Plant: Oshawa #2 (OST);Seatbelts: Active Manual;Airbags: Air Bags-Driver &amp; Passenger-Front (1st row), Front Seat Side (1st row), Roof Side (all seating rows);Engine: Engine Gas, 6 Cyl, 3.6L, SIDI, DOHC, VVT, E85 MAX, Alum;Body: 19 - Sedan, 4 - Door, 6 Window, Notchback;VIN Error: None;</t>
  </si>
  <si>
    <t>179809 - POOL POOL</t>
  </si>
  <si>
    <t>b7A</t>
  </si>
  <si>
    <t>516-598 Elizabeth St, Charleston, WV 25311, USA</t>
  </si>
  <si>
    <t>G98421092189</t>
  </si>
  <si>
    <t>SA006066</t>
  </si>
  <si>
    <t>1C3CCCFBXGN179809</t>
  </si>
  <si>
    <t>Chrysler</t>
  </si>
  <si>
    <t>200</t>
  </si>
  <si>
    <t>TrimLevel: LX;VehicleType: Passenger Car;Manufacturer: Chrysler;Company: FCA US LLC;Country: USA;Plant: Sterling Heights Assembly (Sterling Heights, Ml);Seatbelts: Acitve Seat Belts, all seating positions;Airbags: Front Air Bags at Outboard Seating Positions and Side Inflatable Restraints All Rows;Engine: 2.4L I4 Gasoline (ED6, ED8, EDD, EDE) - FCA;Driveline: FWD (Left Hand Drive);Body: 4 Door Sedan;VIN Error: None;</t>
  </si>
  <si>
    <t>183031 - POOL TAG - WVMA ADMIN</t>
  </si>
  <si>
    <t>b18</t>
  </si>
  <si>
    <t>ADJ GEN, AJ01, 0603, MI</t>
  </si>
  <si>
    <t>1672 Coonskin Dr, Charleston, WV 25311, USA</t>
  </si>
  <si>
    <t>G9162109211B</t>
  </si>
  <si>
    <t>SA000712</t>
  </si>
  <si>
    <t>JTMRJREV3JD183031</t>
  </si>
  <si>
    <t>184292 - DOUGLAS WILLIAMS</t>
  </si>
  <si>
    <t>b40F</t>
  </si>
  <si>
    <t>81 Co Rd 13, Mannington, WV 26582, USA</t>
  </si>
  <si>
    <t>GACCKKU19722</t>
  </si>
  <si>
    <t>SA006735</t>
  </si>
  <si>
    <t>3GKALTEG7PL184292</t>
  </si>
  <si>
    <t>186471 - POOL POOL</t>
  </si>
  <si>
    <t>b90</t>
  </si>
  <si>
    <t>G96BATCWYZ5P</t>
  </si>
  <si>
    <t>SA005264</t>
  </si>
  <si>
    <t>1N4AL3AP3JC186471</t>
  </si>
  <si>
    <t>Nissan</t>
  </si>
  <si>
    <t>Altima</t>
  </si>
  <si>
    <t>VehicleType: Passenger Car;Manufacturer: Nissan;Company: Nissan North America Inc.;Country: USA;Plant: Smyrna Plant;Seatbelts: Front and 2nd Row Centre: 3 Point Manual Belts, 2nd Row: Outboard 3 Point Manual Belts;Airbags: Front: Air Bags and Side Air Bags, Front and 2nd Row: Curtain Side Air Bags;Engine: 2.5L Gasoline;Driveline: 2WD;Body: 4 Door Sedan;VIN Error: None;</t>
  </si>
  <si>
    <t>191618 - MINE RESCU VAN</t>
  </si>
  <si>
    <t>b3F3</t>
  </si>
  <si>
    <t>G9233S0M3VFJ</t>
  </si>
  <si>
    <t>SA004454</t>
  </si>
  <si>
    <t>1GJZ7NFF5H1191618</t>
  </si>
  <si>
    <t>TrimLevel: 3500 Passenger LS Ext;VehicleType: Bus;Manufacturer: GM;Company: General Motors LLC;Country: USA;Plant: Wentzville, MO;Gvw: Class H (9001 - 10000 lbs);Brakes: Hydraulic;Engine: 8 Cyl, 4.8L, SFI Iron, GM (L20) Flexible Fuel (Gas/Ethanol);Body: 05 - Cargo Van / 06 - Four (4) Door Cab/Utility;VIN Error: None;</t>
  </si>
  <si>
    <t>192574 - POOL POOL</t>
  </si>
  <si>
    <t>b8F</t>
  </si>
  <si>
    <t>G962F3NX321X</t>
  </si>
  <si>
    <t>SA005263</t>
  </si>
  <si>
    <t>1N4AL3APXJC192574</t>
  </si>
  <si>
    <t>194340 - POOL POOL</t>
  </si>
  <si>
    <t>b8E</t>
  </si>
  <si>
    <t>Jeffrey.J.Moore@wv.gov</t>
  </si>
  <si>
    <t>317 Michigan Ave, Charleston, WV 25311, USA</t>
  </si>
  <si>
    <t>G95YJB7B13VT</t>
  </si>
  <si>
    <t>SA003931</t>
  </si>
  <si>
    <t>1GCZGTCLXE1194340</t>
  </si>
  <si>
    <t>Express</t>
  </si>
  <si>
    <t>TrimLevel: 3500 Cargo;VehicleType: Truck - Pickup;Manufacturer: GM;Company: General Motors LLC;Country: USA;Plant: Wentzville;Gvw: Class H (9001 - 10000 lbs);Brakes: Hydraulic;Seatbelts: Active Manual Belts;Airbags: Air Bag-Driver &amp; Passenger-Front (1st row);Engine: Engine Diesel, 8 Cyl, 6.6L, DI, V8, Turbo, DURAMAX;Driveline: 4x2;Body: 05/06 - Cargo Van / Four (4) Door Cab/Utility;VIN Error: None;</t>
  </si>
  <si>
    <t>198376 - POOL POOL</t>
  </si>
  <si>
    <t>b41A</t>
  </si>
  <si>
    <t>rblaha@wvncc.edu</t>
  </si>
  <si>
    <t>GAV0TR5FXSZ6</t>
  </si>
  <si>
    <t>SA002155</t>
  </si>
  <si>
    <t>2GNAXSEVXK6198376</t>
  </si>
  <si>
    <t>2019</t>
  </si>
  <si>
    <t>TrimLevel: LS;VehicleType: MPV;Manufacturer: GM;Company: General Motors of Canada Limited;Country: Canada;Plant: CAMI, ON;Gvw: Class C (4001 - 5000 lbs);Brakes: Hydraulic;Engine: 4 Cyl, 1.5L, L4, DI, DOHC, VVT, FGT, Turbo, Alum , Gen 1 (LYX) Gas;Driveline: AWD;Body: 26 - Four (4) Door Cab/Utility;VIN Error: None;</t>
  </si>
  <si>
    <t>199264 - POOL CFMO</t>
  </si>
  <si>
    <t>b400</t>
  </si>
  <si>
    <t>ARMORY BD, AJ02, 0604, MI</t>
  </si>
  <si>
    <t>1707 Coonskin Dr, Charleston, WV 25311, USA</t>
  </si>
  <si>
    <t>GAA6410PWHJ4</t>
  </si>
  <si>
    <t>SA003911</t>
  </si>
  <si>
    <t>JTMRJREV7JD199264</t>
  </si>
  <si>
    <t>207571 - POOL POOL</t>
  </si>
  <si>
    <t>b3FE</t>
  </si>
  <si>
    <t>167 Nicolette Rd, Parkersburg, WV 26104, USA</t>
  </si>
  <si>
    <t>GA47YWU47NAP</t>
  </si>
  <si>
    <t>SA000590</t>
  </si>
  <si>
    <t>3FA6P0G72JR207571</t>
  </si>
  <si>
    <t>TrimLevel: S;VehicleType: Passenger Car;Manufacturer: Ford;Company: Ford Motor Company, Mexico;Country: Mexico;Plant: Hermosillo: Hermosillo;Seatbelts: Manual belts;Airbags: Driver and passenger frontal air bags and side inflatable restraint (1st-2nd row) and driver/passenger knee air bag;Engine: 2.5L I-4 Gasoline Ford (175 HP);Body: 4 Door Sedan;VIN Error: None;</t>
  </si>
  <si>
    <t>211337 - POOL POOL</t>
  </si>
  <si>
    <t>bA1</t>
  </si>
  <si>
    <t>1214 Smith St, Charleston, WV 25301, USA</t>
  </si>
  <si>
    <t>G9BH6Z9YRCZE</t>
  </si>
  <si>
    <t>SB004812</t>
  </si>
  <si>
    <t>1GTHK24KX8E211337</t>
  </si>
  <si>
    <t>Sierra/Yukon/Yukon XL</t>
  </si>
  <si>
    <t>2008</t>
  </si>
  <si>
    <t>TrimLevel: SLE;VehicleType: Truck - Pickup;Manufacturer: GM;Company: General Motors LLC;Country: USA;Plant: Pontiac, Mi;Gvw: Class H (9001 - 10000 lbs);Brakes: Hydraulic;Driveline: 4X4;Body: Two-Door Cab;VIN Error: None;</t>
  </si>
  <si>
    <t>213249 - POOL POOL</t>
  </si>
  <si>
    <t>b40A</t>
  </si>
  <si>
    <t>1615 Market St, Wheeling, WV 26003, USA</t>
  </si>
  <si>
    <t>GA39NCKEX8DP</t>
  </si>
  <si>
    <t>SB003744</t>
  </si>
  <si>
    <t>1GC5YLE74MF213249</t>
  </si>
  <si>
    <t>TrimLevel: 2500 Work Truck;VehicleType: Truck - Pickup;Manufacturer: GM;Company: General Motors LLC;Country: USA;Plant: Fairfax, KS / Flint, MI;Gvw: Class 3 (10001 - 14000 lbs);Brakes: Hydraulic;Engine: 8 Cyl, 6.6L, SIDI, VVT, Cast Iron (L8T) Gas;Driveline: 4x4;Body: 53 - Extended Cab;VIN Error: None;</t>
  </si>
  <si>
    <t>214431 - POOL POOL</t>
  </si>
  <si>
    <t>b2A5</t>
  </si>
  <si>
    <t>srappold</t>
  </si>
  <si>
    <t>6032 Fairlawn Ave, Dunbar, WV 25064, USA</t>
  </si>
  <si>
    <t>GAC5S92H5CC9</t>
  </si>
  <si>
    <t>SA003313</t>
  </si>
  <si>
    <t>1GKFG15W911214431</t>
  </si>
  <si>
    <t>Savanna</t>
  </si>
  <si>
    <t>2001</t>
  </si>
  <si>
    <t>TrimLevel: 1500 (1/2 Ton);VehicleType: MPV;Manufacturer: GM;Company: General Motors LLC;Country: USA;Plant: Wentzville, MO;Gvw: Class F (7001 - 8000 lbs);Brakes: Hydraulic;Engine: 4.3L V6 CPI 90 deg. (WRN, RPO: L35);Driveline: 4x2;Body: Van (Express, Savana, Astro, Safari);VIN Error: None;</t>
  </si>
  <si>
    <t>218213 - BRIAN BERRY</t>
  </si>
  <si>
    <t>b73</t>
  </si>
  <si>
    <t>PSC, PC01, PC01 GAS PIPE, 0926, MI</t>
  </si>
  <si>
    <t>122 15th St, Wheeling, WV 26003, USA</t>
  </si>
  <si>
    <t>G9CC210920C2</t>
  </si>
  <si>
    <t>SA001908</t>
  </si>
  <si>
    <t>1C4PJMAK3CW218213</t>
  </si>
  <si>
    <t>Manufacturer: Chrysler;Company: Chrysler Group LLC;Country: USA;Plant: Toledo North Assembly (Toledo, OH);Gvw: Class D (5001 - 6000 lbs);Brakes: Hydraulic;Seatbelts: Active Belts;Airbags: Air Bags, Side Bags: All Rows;Engine: 3.7L V6 Gasoline (EKG) / 3.7L V6 Gasoline/CNG (EKH);VIN Error: None;</t>
  </si>
  <si>
    <t>221409 - PAMELA ALDERMAN</t>
  </si>
  <si>
    <t>b41E</t>
  </si>
  <si>
    <t>SOUTHERN, CL01, 0487, CC</t>
  </si>
  <si>
    <t>186 Trace Fork Rd, Chapmanville, WV 25508, USA</t>
  </si>
  <si>
    <t>G94M42A2ZRPT</t>
  </si>
  <si>
    <t>SA002629</t>
  </si>
  <si>
    <t>1C4RJFAG0LC221409</t>
  </si>
  <si>
    <t>222948 - POOL POOL</t>
  </si>
  <si>
    <t>b416</t>
  </si>
  <si>
    <t>abaker1@wvncc.edu</t>
  </si>
  <si>
    <t>1615 South St, Wheeling, WV 26003, USA</t>
  </si>
  <si>
    <t>GAKXRWJ9P5K8</t>
  </si>
  <si>
    <t>SA006078</t>
  </si>
  <si>
    <t>1GTW7AFPXM1222948</t>
  </si>
  <si>
    <t>233677 - POOL POOL</t>
  </si>
  <si>
    <t>b29A</t>
  </si>
  <si>
    <t>thomas.harriston</t>
  </si>
  <si>
    <t>Assigned Driver</t>
  </si>
  <si>
    <t>301 Washington Ave, Dunbar, WV 25064, USA</t>
  </si>
  <si>
    <t>GA3DR4M452CJ</t>
  </si>
  <si>
    <t>SA002449</t>
  </si>
  <si>
    <t>1GTGG25V961233677</t>
  </si>
  <si>
    <t>2006</t>
  </si>
  <si>
    <t>TrimLevel: 2500;VehicleType: Truck - Pickup;Manufacturer: GM;Company: General Motors LLC;Country: USA;Plant: Wentzville, MO;Gvw: Class G (8001 - 9000 lbs);Brakes: Hydraulic;Engine: 4.8L V8 Gasoline MFI;Driveline: 4x2;Body: Van;VIN Error: None;</t>
  </si>
  <si>
    <t>234147 - JAMES MCNEELY</t>
  </si>
  <si>
    <t>b40C</t>
  </si>
  <si>
    <t>3481 Spruce River Rd, Danville, WV 25053, USA</t>
  </si>
  <si>
    <t>GA6BYZ7W40WT</t>
  </si>
  <si>
    <t>SA006732</t>
  </si>
  <si>
    <t>3GNAXSEV4NS234147</t>
  </si>
  <si>
    <t>TrimLevel: LS;VehicleType: MPV;Manufacturer: GM;Company: General Motors de Mexico S de RL de CV;Country: Mexico;Plant: Ramos Arizpe;Gvw: Class C (4001 - 5000 lbs);Brakes: Hydraulic;Seatbelts: Active Manual Belts;Airbags: Driver and Passenger Front and Front Seat Side (1st row), Roof Side (all seating rows);Engine: 4 Cyl, 1.5L, L4, DI, DOHC, VVT, FGT, Turbo, Alum , Gen 1 (LYX) Gas;Driveline: AWD;Body: 26 - Four (4) Door Cab/Utility;VIN Error: None;</t>
  </si>
  <si>
    <t>234684 - POOL POOL</t>
  </si>
  <si>
    <t>bC2</t>
  </si>
  <si>
    <t>2002 Quarrier St, Charleston, WV 25311, USA</t>
  </si>
  <si>
    <t>G9T13498R9CM</t>
  </si>
  <si>
    <t>SA003951</t>
  </si>
  <si>
    <t>1GTGG25C981234684</t>
  </si>
  <si>
    <t>TrimLevel: 2500;VehicleType: Truck - Pickup;Manufacturer: GM;Company: General Motors LLC;Country: USA;Plant: Wentzville, MO;Gvw: Class G (8001 - 9000 lbs);Brakes: Hydraulic;Driveline: 4X2;Body: Van;VIN Error: None;</t>
  </si>
  <si>
    <t>239031 - POOL POOL</t>
  </si>
  <si>
    <t>b3B1</t>
  </si>
  <si>
    <t>527 Odd Rd, Ghent, WV 25843, USA</t>
  </si>
  <si>
    <t>GA6981JEVFA5</t>
  </si>
  <si>
    <t>SA001611</t>
  </si>
  <si>
    <t>3FAHP0GAXCR239031</t>
  </si>
  <si>
    <t>TrimLevel: S;VehicleType: Passenger Car;Manufacturer: Ford;Company: Ford Motor Company;Country: Mexico;Plant: Hermosillo: Hermosillo;Seatbelts: Manual Belts;Airbags: Driver and Passenger Frontal Air Bags and Side Inflatable Restraint (1st-2nd Row);Engine: 2.5L I-4 Gasoline 4V Ford (175 HP);Body: 4-Door Sedan;VIN Error: None;</t>
  </si>
  <si>
    <t>241355 - POOL POOL</t>
  </si>
  <si>
    <t>b2AA</t>
  </si>
  <si>
    <t>None</t>
  </si>
  <si>
    <t>SA000682</t>
  </si>
  <si>
    <t>1FAFP53225A241355</t>
  </si>
  <si>
    <t>Device removed. Vehicle is pending decommission-sale</t>
  </si>
  <si>
    <t>2005</t>
  </si>
  <si>
    <t>TrimLevel: SE;VehicleType: Passenger Car;Manufacturer: Ford;Company: Ford Motor Company;Country: USA;Plant: Atlanta: Hapeville, Georgia;Seatbelts: Active Belts (All designated seating positions);Airbags: Driver and passenger air bags;Engine: 3.0L V6 Gasoline / E85 EFI-FFV Ford (155 HP);Body: 4-Door Sedan;VIN Error: None;</t>
  </si>
  <si>
    <t>243817 - POOL POOL</t>
  </si>
  <si>
    <t>b29C</t>
  </si>
  <si>
    <t>Bruce St, Dunbar, WV 25064, USA</t>
  </si>
  <si>
    <t>GA49TMYEY6AE</t>
  </si>
  <si>
    <t>SA005586</t>
  </si>
  <si>
    <t>1G1ZF57529F243817</t>
  </si>
  <si>
    <t>TrimLevel: Base Hybrid;VehicleType: Passenger Car;Manufacturer: GM;Company: General Motors LLC;Country: USA;Plant: Fairfax II, KS;Seatbelts: Active manual;Airbags: Driver &amp; Passenger - Front, Side, Roof &amp; Occupant Sensor;Engine: 2.4L I-4 Gasoline MFI;Body: Four-Door Sedan;VIN Error: None;</t>
  </si>
  <si>
    <t>246161 - POOL POOL</t>
  </si>
  <si>
    <t>b2B1</t>
  </si>
  <si>
    <t>SOLID WASTE, WM01, 0312, EN</t>
  </si>
  <si>
    <t>5701 MacCorkle Ave SE, Charleston, WV 25304, USA</t>
  </si>
  <si>
    <t>GAR3EUC1095F</t>
  </si>
  <si>
    <t>SA002125</t>
  </si>
  <si>
    <t>1GNKVFED5HJ246161</t>
  </si>
  <si>
    <t>Traverse</t>
  </si>
  <si>
    <t>TrimLevel: LS;VehicleType: MPV;Manufacturer: GM;Company: General Motors LLC;Country: USA;Plant: Lansing - Delta Township, MI;Gvw: Class E (6001 - 7000 lbs);Brakes: Hydraulic;Seatbelts: Active Manual Belts;Airbags: Driver and Passenger - Front (1st row), Front Seat Side (1st row), Roof Side (all seating rows);Engine: 6 Cyl, 3.6L, SIDI, V6, Alum, 60 Degrees, GM (LLT) Gas;Driveline: AWD;Body: 26 - Four (4) Door Cab/Utility;VIN Error: None;</t>
  </si>
  <si>
    <t>250759 - POOL POOL</t>
  </si>
  <si>
    <t>bD2</t>
  </si>
  <si>
    <t>G9Y47X2TMTWZ</t>
  </si>
  <si>
    <t>SA006062</t>
  </si>
  <si>
    <t>3N1AB7AP8JY250759</t>
  </si>
  <si>
    <t>Sentra</t>
  </si>
  <si>
    <t>VehicleType: Passenger Car;Manufacturer: Nissan;Company: Nissan Mexicana, S.A. de C.V;Country: Mexico;Plant: Aguascalientes 2 Plant;Seatbelts: Front and 2nd Row Centre: 3 Point Manual Belts, 2nd Row: Outboard 3 Point Manual Belts;Airbags: Front: Air Bags and Side Air Bags, Front and 2nd Row: Curtain Side Air Bags;Engine: 1.8L Gasoline;Driveline: 2WD;Body: 4 Door Sedan;VIN Error: None;</t>
  </si>
  <si>
    <t>251317 - POOL POOL</t>
  </si>
  <si>
    <t>bC0</t>
  </si>
  <si>
    <t>G9SENP39W7F7</t>
  </si>
  <si>
    <t>SA005267</t>
  </si>
  <si>
    <t>3N1AB7AP3JY251317</t>
  </si>
  <si>
    <t>251358 - POOL POOL</t>
  </si>
  <si>
    <t>bD7</t>
  </si>
  <si>
    <t>G9ZS5T44S7WB</t>
  </si>
  <si>
    <t>SA005268</t>
  </si>
  <si>
    <t>3N1AB7AP6JY251358</t>
  </si>
  <si>
    <t>259919 - POOL POOL</t>
  </si>
  <si>
    <t>bCB</t>
  </si>
  <si>
    <t>G9V5EHH9P876</t>
  </si>
  <si>
    <t>SA006067</t>
  </si>
  <si>
    <t>3N1AB7AP3KY259919</t>
  </si>
  <si>
    <t>262732 - POOL POOL</t>
  </si>
  <si>
    <t>b298</t>
  </si>
  <si>
    <t>WV State University, Institute, WV 25064, USA</t>
  </si>
  <si>
    <t>GA1MJJZK1K6R</t>
  </si>
  <si>
    <t>SA003440</t>
  </si>
  <si>
    <t>3FAHP0HGXBR262732</t>
  </si>
  <si>
    <t>TrimLevel: SE;VehicleType: Passenger Car;Manufacturer: Ford;Company: Ford Motor Company;Country: Mexico;Plant: Hermosillo: Hermosillo;Seatbelts: Manual Belts;Airbags: Driver and Passenger Frontal Air Bags and Side Inflatable Restraint (1st-2nd Row);Engine: 3.0L V6 Gasoline 4V Ford (240 HP);Body: 4-Door Sedan;VIN Error: None;</t>
  </si>
  <si>
    <t>263009 - POOL POOL</t>
  </si>
  <si>
    <t>bAA</t>
  </si>
  <si>
    <t>G9F1W8Y6Y54U</t>
  </si>
  <si>
    <t>SA005266</t>
  </si>
  <si>
    <t>3N1AB7AP8JY263009</t>
  </si>
  <si>
    <t>265289 - DAVE BOGGS</t>
  </si>
  <si>
    <t>b408</t>
  </si>
  <si>
    <t>407 Industrial Dr, Oak Hill, WV 25901, USA</t>
  </si>
  <si>
    <t>GA0A5P1KBE04</t>
  </si>
  <si>
    <t>SA006729</t>
  </si>
  <si>
    <t>3GKALTEV2NL265289</t>
  </si>
  <si>
    <t>TrimLevel: SLE;VehicleType: MPV;Manufacturer: GM;Company: General Motors de Mexico S de RL de CV;Country: Mexico;Plant: San Luis Potosi;Gvw: Class C (4001 - 5000 lbs);Brakes: Hydraulic;Seatbelts: Active Manual Belts;Airbags: Driver and Passenger Front and Front Seat Side (1st row), Roof Side (all seating rows);Engine: 4 Cyl, 1.5L, L4, DI, DOHC, VVT, FGT, Turbo, Alum , Gen 1 (LYX) Gas;Driveline: AWD;Body: 26 - Four (4) Door Cab/Utility;VIN Error: None;</t>
  </si>
  <si>
    <t>266598 - POOL POOL</t>
  </si>
  <si>
    <t>b42B</t>
  </si>
  <si>
    <t>Justin.tomblin@bridgevalley.edu</t>
  </si>
  <si>
    <t>GAUPBPDXN2RM</t>
  </si>
  <si>
    <t>SA003722</t>
  </si>
  <si>
    <t>2GNFLEEK5H6266598</t>
  </si>
  <si>
    <t>TrimLevel: LS;VehicleType: MPV;Manufacturer: GM;Company: General Motors of Canada Limited;Country: Canada;Plant: CAMI, ON;Gvw: Class D (5001 - 6000 lbs);Brakes: Hydraulic;Seatbelts: Active Manual Belts;Airbags: Driver and Passenger - Front (1st row), Front Seat Side (1st row), Roof Side (all seating rows);Engine: 4 Cyl, 2.4L, SIDI, DOHC, E85 MAX, Alum, GM (LEA) Gas;Driveline: AWD;Body: 26 - Four (4) Door Cab/Utility;VIN Error: None;</t>
  </si>
  <si>
    <t>267404 - POOL POOL</t>
  </si>
  <si>
    <t>bBC</t>
  </si>
  <si>
    <t>towen</t>
  </si>
  <si>
    <t>300 Douglas St, Dunbar, WV 25064, USA</t>
  </si>
  <si>
    <t>G9PV7BB47TAJ</t>
  </si>
  <si>
    <t>SA004165</t>
  </si>
  <si>
    <t>1D8GU28KX8W267404</t>
  </si>
  <si>
    <t>Nitro</t>
  </si>
  <si>
    <t>TrimLevel: SXT (US, Canada, Mexico) / SE (BUX);VehicleType: MPV;Manufacturer: Chrysler;Company: DaimlerChrysler Corporation;Country: USA;Plant: Toledo North Assembly (Toledo, OH);Gvw: Class D (5001 - 6000 lbs);Brakes: Hydraulic;Engine: 3.7L V6 Gasoline Magnum (EKG);Driveline: 4x4 (Left Hand Drive);Body: 4 Door Sport Utility (Durango, Nitro);VIN Error: None;</t>
  </si>
  <si>
    <t>276231 - MATT BRUFFY</t>
  </si>
  <si>
    <t>b417</t>
  </si>
  <si>
    <t>137 Lois Ln, Oak Hill, WV 25901, USA</t>
  </si>
  <si>
    <t>GASJR409BTUM</t>
  </si>
  <si>
    <t>SA006728</t>
  </si>
  <si>
    <t>3GKALTEV4NL276231</t>
  </si>
  <si>
    <t>277097 - POOL POOL</t>
  </si>
  <si>
    <t>b2A9</t>
  </si>
  <si>
    <t>1 President Dr, Dunbar, WV 25064, USA</t>
  </si>
  <si>
    <t>GAEC4S2JBSMF</t>
  </si>
  <si>
    <t>SA000681</t>
  </si>
  <si>
    <t>1FAFP53U85A277097</t>
  </si>
  <si>
    <t>TrimLevel: SE;VehicleType: Passenger Car;Manufacturer: Ford;Company: Ford Motor Company;Country: USA;Plant: Atlanta: Hapeville, Georgia;Seatbelts: Active Belts (All designated seating positions);Airbags: Driver and passenger air bags;Engine: 3.0L V6 Gasoline EFI Ford (155 HP);Body: 4-Door Sedan;VIN Error: None;</t>
  </si>
  <si>
    <t>279381 - POOL POOL</t>
  </si>
  <si>
    <t>b29E</t>
  </si>
  <si>
    <t>vannoyjw</t>
  </si>
  <si>
    <t>GA5WTYV2V491</t>
  </si>
  <si>
    <t>SA003315</t>
  </si>
  <si>
    <t>2B4FP2533XR279381</t>
  </si>
  <si>
    <t>285146 - POOL POOL</t>
  </si>
  <si>
    <t>b9A</t>
  </si>
  <si>
    <t>409 Greenbrier St, Charleston, WV 25311, USA</t>
  </si>
  <si>
    <t>G98UZY9DSAT2</t>
  </si>
  <si>
    <t>SA004106</t>
  </si>
  <si>
    <t>3C6TR5CTXGG285146</t>
  </si>
  <si>
    <t>Ram 2500</t>
  </si>
  <si>
    <t>TrimLevel: ST;VehicleType: Truck - Pickup;Manufacturer: Chrysler;Company: Chrysler de Mexico Toluca;Country: Mexico;Plant: Saltillo Assembly (Saltillo);Gvw: Class G (8001 - 9000 lbs);Brakes: Hydraulic;Seatbelts: Active Belts;Airbags: Air Bags, Side Bags: All Rows;Engine: 5.7L V8 Gasoline (EZC, EZH);Driveline: 4WD (Left Hand Drive) Single Rear Wheels;Body: Crew Cab Short Wheel Base;VIN Error: None;</t>
  </si>
  <si>
    <t>285147 - POOL POOL</t>
  </si>
  <si>
    <t>bBF</t>
  </si>
  <si>
    <t>G9RWPWF187JX</t>
  </si>
  <si>
    <t>SA004115</t>
  </si>
  <si>
    <t>3C6TR5CT1GG285147</t>
  </si>
  <si>
    <t>295324 - POOL POOL</t>
  </si>
  <si>
    <t>b440</t>
  </si>
  <si>
    <t>Matthew.belmont@bridgevalley.edu</t>
  </si>
  <si>
    <t>Engine Light On</t>
  </si>
  <si>
    <t>175 5th Ave, Montgomery, WV 25136, USA</t>
  </si>
  <si>
    <t>G9NKTJ0A97AW</t>
  </si>
  <si>
    <t>SB000024</t>
  </si>
  <si>
    <t>1GT522C80CZ295324</t>
  </si>
  <si>
    <t>TrimLevel: Work Truck/Fleet/Base;VehicleType: Truck - Pickup;Manufacturer: GM;Company: General Motors LLC;Country: USA;Plant: Fort Wayne, IN;Gvw: Class 3 (10001 - 14000 lbs);Brakes: Hydraulic;Seatbelts: Active Manual;Airbags: Driver &amp; Passenger - Front (1st row);Engine: 6.6L V8 Diesel PTI TURBO DURAMAX;Driveline: 4X4;VIN Error: None;</t>
  </si>
  <si>
    <t>295545 - POOL POOL</t>
  </si>
  <si>
    <t>b441</t>
  </si>
  <si>
    <t>1201 Science Park Dr, South Charleston, WV 25303, USA</t>
  </si>
  <si>
    <t>G91421092119</t>
  </si>
  <si>
    <t>SB000026</t>
  </si>
  <si>
    <t>1GT522C85CZ295545</t>
  </si>
  <si>
    <t>300764 - POOL POOL</t>
  </si>
  <si>
    <t>b415</t>
  </si>
  <si>
    <t>3 Ann St, Parkersburg, WV 26101, USA</t>
  </si>
  <si>
    <t>GAJUJBWZ54PV</t>
  </si>
  <si>
    <t>SA006227</t>
  </si>
  <si>
    <t>KL4CJASB3MB300764</t>
  </si>
  <si>
    <t>Buick</t>
  </si>
  <si>
    <t>Encore</t>
  </si>
  <si>
    <t>TrimLevel: Preferred;VehicleType: MPV;Manufacturer: GM;Company: GM Korea Company;Country: South Korea;Plant: Bupyeong;Gvw: Class C (4001 - 5000 lbs);Brakes: Hydraulic;Engine: 4 Cyl, 1.4L, MFI, DOHC, Turbo, VVT, Alum, GME E85 MAX (LUV) Gas;Driveline: FWD;Body: 76 - Four (4) Door Utility;VIN Error: None;</t>
  </si>
  <si>
    <t>305403 - POOL POOL</t>
  </si>
  <si>
    <t>b40D</t>
  </si>
  <si>
    <t>GAA47934P25X</t>
  </si>
  <si>
    <t>SA000588</t>
  </si>
  <si>
    <t>2C4RDGBG3JR305403</t>
  </si>
  <si>
    <t>TrimLevel: SE;VehicleType: MPV;Manufacturer: Chrysler;Company: FCA Canada Inc;Country: Canada;Plant: Windsor Assembly (Windsor, Ontario);Gvw: Class E (6001 - 7000 lbs);Brakes: Hydraulic;Seatbelts: Active Belts;Airbags: Front Air Bags, Side Bags - All Rows;Engine: 3.6L, V6, Gasoline - FCA (280-305 HP);Driveline: FWD (Left Hand Drive);Body: Extended Wagon;VIN Error: None;</t>
  </si>
  <si>
    <t>321945 - POOL POOL</t>
  </si>
  <si>
    <t>b41D</t>
  </si>
  <si>
    <t>505 Dickinson St, Charleston, WV 25301, USA</t>
  </si>
  <si>
    <t>G9ZFZJE5BSJF</t>
  </si>
  <si>
    <t>SA006708</t>
  </si>
  <si>
    <t>1GTHK24U65E321945</t>
  </si>
  <si>
    <t>Full Size Truck</t>
  </si>
  <si>
    <t>TrimLevel: 2500 (3/4 Ton);VehicleType: Truck;Manufacturer: GM;Company: General Motors LLC;Country: USA;Plant: Pontiac, MI;Gvw: Class H (9001 - 10000 lbs);Brakes: Hydraulic;Engine: 6.0L V8 MFI Iron (RPO: LQ4);Driveline: 4x4;Body: Two (2) Door Cab (Colorado, SSR, Canyon, Sierra, Silverado);VIN Error: None;</t>
  </si>
  <si>
    <t>362651 - POOL POOL</t>
  </si>
  <si>
    <t>b125</t>
  </si>
  <si>
    <t>G9P2S97TCD3N</t>
  </si>
  <si>
    <t>SA005093</t>
  </si>
  <si>
    <t>1GJZ7NFP4K1362651</t>
  </si>
  <si>
    <t>TrimLevel: 3500 Passenger LS Ext;VehicleType: Bus;Manufacturer: GM;Company: General Motors LLC;Country: USA;Plant: Wentzville, MO;Gvw: Class H (9001 - 10000 lbs);Brakes: Hydraulic;Seatbelts: Active Manual Belts;Airbags: Driver and Passenger Front (1st row), Front Seat Side (1st row), Roof Side (All seating rows for vehicles with 3 or fewer seating rows; 1st-3rd row for vehicles with 4 or more seating rows);Engine: 6 Cyl, 4.3L, SIDI, V6, VVT, E85 MAX, Iron (LV1) Gas;Body: 05 - Cargo Van / 06 - Four (4) Door Cab/Utility, Passenger Van;VIN Error: None;</t>
  </si>
  <si>
    <t>362761 - POOL POOL</t>
  </si>
  <si>
    <t>bBA</t>
  </si>
  <si>
    <t>G9PBHC9C676X</t>
  </si>
  <si>
    <t>SA005091</t>
  </si>
  <si>
    <t>1GAZGNFP0K1362761</t>
  </si>
  <si>
    <t>363378 - POOL POOL</t>
  </si>
  <si>
    <t>bB0</t>
  </si>
  <si>
    <t>3607 US-25, Greenwood, SC 29646, USA</t>
  </si>
  <si>
    <t>G9JFBMMM0R2W</t>
  </si>
  <si>
    <t>SA005092</t>
  </si>
  <si>
    <t>1GJZ7NFP6K1363378</t>
  </si>
  <si>
    <t>364761 - POOL POOL</t>
  </si>
  <si>
    <t>b4D</t>
  </si>
  <si>
    <t>G98A21092187</t>
  </si>
  <si>
    <t>SA001536</t>
  </si>
  <si>
    <t>3FA6P0H79DR364761</t>
  </si>
  <si>
    <t>TrimLevel: SE;VehicleType: Passenger Car;Manufacturer: Ford;Company: Ford Motor Company;Country: Mexico;Plant: Hermosillo: Hermosillo;Seatbelts: Manual Belts;Airbags: Driver and Passenger Frontal and Knee Air Bags and Side Inflatable Restraint (1st-2nd Row);Body: 4-Door Sedan;VIN Error: None;</t>
  </si>
  <si>
    <t>375055 - JOE MILLS</t>
  </si>
  <si>
    <t>bB7</t>
  </si>
  <si>
    <t>G9NR7M4U6X62</t>
  </si>
  <si>
    <t>SA000648</t>
  </si>
  <si>
    <t>3C6UR5H22GG375055</t>
  </si>
  <si>
    <t>TrimLevel: ST;VehicleType: Truck - Pickup;Manufacturer: Chrysler;Company: Chrysler de Mexico Toluca;Country: Mexico;Plant: Saltillo Assembly (Saltillo);Gvw: Class H (9001 - 10000 lbs);Brakes: Hydraulic;Seatbelts: Active Belts;Airbags: Air Bags, Side Bags: All Rows;Engine: 5.7L V8 Gasoline / CNG (EZF);Driveline: 4WD (Left Hand Drive) Single Rear Wheels;Body: Crew Cab Long Wheel Base;VIN Error: None;</t>
  </si>
  <si>
    <t>400637 - POOL POOL</t>
  </si>
  <si>
    <t>b427</t>
  </si>
  <si>
    <t>222 Dickinson St, Charleston, WV 25301, USA</t>
  </si>
  <si>
    <t>GAH78Z1RD9WS</t>
  </si>
  <si>
    <t>SA003641</t>
  </si>
  <si>
    <t>2C4RDGBG2ER400637</t>
  </si>
  <si>
    <t>TrimLevel: SE (US) / SE/SXT (Canada);VehicleType: MPV;Manufacturer: Chrysler;Company: Chrysler Canada;Country: Canada;Plant: Windsor Assembly (Windsor, Ontario);Gvw: Class E (6001 - 7000 lbs);Brakes: Hydraulic;Seatbelts: Active Belts;Airbags: Air Bags, Side Bags: All Rows;Engine: 3.6L V6 Gasoline (ERB);Driveline: FWD (Left Hand Drive);Body: Extended Wagon;VIN Error: None;</t>
  </si>
  <si>
    <t>400642 - POOL POOL</t>
  </si>
  <si>
    <t>b3B4</t>
  </si>
  <si>
    <t>208 Firehouse Ln, White Sulphur Springs, WV 24986, USA</t>
  </si>
  <si>
    <t>GAR4T9M92A32</t>
  </si>
  <si>
    <t>SA003656</t>
  </si>
  <si>
    <t>2C4RDGBG6ER400642</t>
  </si>
  <si>
    <t>402022 - POOL POOL</t>
  </si>
  <si>
    <t>bA3</t>
  </si>
  <si>
    <t>311 Jefferson St, Charleston, WV 25305, USA</t>
  </si>
  <si>
    <t>G9CXUEXD0VZ0</t>
  </si>
  <si>
    <t>SA006684</t>
  </si>
  <si>
    <t>1C6SRFFT7NN402022</t>
  </si>
  <si>
    <t>TrimLevel: Big Horn / Lonestar;VehicleType: Truck - Pickup;Manufacturer: Chrysler;Company: FCA US LLC;Country: USA;Plant: Sterling Heights Assembly Plant (Sterling Heights, MI);Gvw: Class F (7001 - 8000 lbs);Brakes: Hydraulic;Seatbelts: Active Belts;Airbags: Front Air Bags, Side Bags - All Rows;Engine: 5.7L, V8, Gasoline - FCA (357-395 HP);Driveline: 4WD (Left Hand Drive) Single Rear Wheels;Body: Crew Cab Short Bed;VIN Error: None;</t>
  </si>
  <si>
    <t>407740 - POOL POOL</t>
  </si>
  <si>
    <t>b6C</t>
  </si>
  <si>
    <t>MDailey@psc.state.wv.us</t>
  </si>
  <si>
    <t>G9722109217F</t>
  </si>
  <si>
    <t>SA005699</t>
  </si>
  <si>
    <t>1C4RJFAG5LC407740</t>
  </si>
  <si>
    <t>407741 - JAMES SEARLS</t>
  </si>
  <si>
    <t>b48</t>
  </si>
  <si>
    <t>jsearls@psc.state.wv.us</t>
  </si>
  <si>
    <t>118 Lawrence Ct, Charleston, WV 25301, USA</t>
  </si>
  <si>
    <t>G9FD210920F3</t>
  </si>
  <si>
    <t>SA004924</t>
  </si>
  <si>
    <t>1C4RJFAG7LC407741</t>
  </si>
  <si>
    <t>432618 - POOL POOL</t>
  </si>
  <si>
    <t>bA</t>
  </si>
  <si>
    <t>Kimberly.E.Fogus@wv.gov</t>
  </si>
  <si>
    <t>110 Shanklin Dr, White Sulphur Springs, WV 24986, USA</t>
  </si>
  <si>
    <t>G91C21092111</t>
  </si>
  <si>
    <t>SA003650</t>
  </si>
  <si>
    <t>2C4RDGBG4ER432618</t>
  </si>
  <si>
    <t>439267 - DANNY BURGOYNE</t>
  </si>
  <si>
    <t>b442</t>
  </si>
  <si>
    <t>648 Peel Tree Rd, Philippi, WV 26416, USA</t>
  </si>
  <si>
    <t>G90WPKZTHVRV</t>
  </si>
  <si>
    <t>SA000164</t>
  </si>
  <si>
    <t>1C4NJRBB9FD439267</t>
  </si>
  <si>
    <t>Patriot</t>
  </si>
  <si>
    <t>TrimLevel: Sport;VehicleType: MPV;Manufacturer: Chrysler;Company: Chrysler Group LLC;Country: USA;Plant: Belvidere Assembly (Belvidere, IL);Gvw: Class C (4001 - 5000 lbs);Brakes: Hydraulic;Seatbelts: Active Belts;Airbags: Air Bags, Side Bags: All Rows;Engine: 2.4L I4 Gasoline (ED3, ED6, ED7, ED8, EDD, EDE);Driveline: 4WD (Left Hand Drive);Body: 4 Door Sport Utility;VIN Error: None;</t>
  </si>
  <si>
    <t>439861 - RANDY BOGGS</t>
  </si>
  <si>
    <t>b103</t>
  </si>
  <si>
    <t>G99VNX9EMPU4</t>
  </si>
  <si>
    <t>SA000110</t>
  </si>
  <si>
    <t>1C4NJRBBXFD439861</t>
  </si>
  <si>
    <t>439862 - RAYMOND WORKMAN</t>
  </si>
  <si>
    <t>bF2</t>
  </si>
  <si>
    <t>146 Upper Br Rd, Oceana, WV 24870, USA</t>
  </si>
  <si>
    <t>G97404U3130C</t>
  </si>
  <si>
    <t>SA000123</t>
  </si>
  <si>
    <t>1C4NJRBB1FD439862</t>
  </si>
  <si>
    <t>439863 - COREY FIELDS</t>
  </si>
  <si>
    <t>b91</t>
  </si>
  <si>
    <t>2082 Mountaineer Hwy, Verner, WV 25650, USA</t>
  </si>
  <si>
    <t>G96CW2U8K786</t>
  </si>
  <si>
    <t>SA000134</t>
  </si>
  <si>
    <t>1C4NJRBB3FD439863</t>
  </si>
  <si>
    <t>439864 - DANIEL PERRY</t>
  </si>
  <si>
    <t>b13E</t>
  </si>
  <si>
    <t>19868 US-52, Fort Gay, WV 25514, USA</t>
  </si>
  <si>
    <t>G95YMBYTDW84</t>
  </si>
  <si>
    <t>SA000144</t>
  </si>
  <si>
    <t>1C4NJRBB5FD439864</t>
  </si>
  <si>
    <t>439865 - GARY MESSER</t>
  </si>
  <si>
    <t>bE7</t>
  </si>
  <si>
    <t>Robert C Byrd Fwy, Whitman, WV 25652, USA</t>
  </si>
  <si>
    <t>G939B3R25P0Z</t>
  </si>
  <si>
    <t>SA000154</t>
  </si>
  <si>
    <t>1C4NJRBB7FD439865</t>
  </si>
  <si>
    <t>439867 - PAUL COZART</t>
  </si>
  <si>
    <t>b105</t>
  </si>
  <si>
    <t>127 Cooper Hl, Surveyor, WV 25932, USA</t>
  </si>
  <si>
    <t>G9A5M14S5K9H</t>
  </si>
  <si>
    <t>SA000115</t>
  </si>
  <si>
    <t>1C4NJRBB0FD439867</t>
  </si>
  <si>
    <t>440034 - AARON TOLER</t>
  </si>
  <si>
    <t>bFC</t>
  </si>
  <si>
    <t>4309 Beech Creek Rd, Matewan, WV 25678, USA</t>
  </si>
  <si>
    <t>G98Y87204NK7</t>
  </si>
  <si>
    <t>SA000130</t>
  </si>
  <si>
    <t>1C4NJRBB2FD440034</t>
  </si>
  <si>
    <t>440035 - JOSH WILLIAMS</t>
  </si>
  <si>
    <t>bEB</t>
  </si>
  <si>
    <t>130 Blake St, Oak Hill, WV 25901, USA</t>
  </si>
  <si>
    <t>24</t>
  </si>
  <si>
    <t>G951APZ45W71</t>
  </si>
  <si>
    <t>SA000140</t>
  </si>
  <si>
    <t>1C4NJRBB4FD440035</t>
  </si>
  <si>
    <t>440036 - GENE STEWART</t>
  </si>
  <si>
    <t>b119</t>
  </si>
  <si>
    <t>500 Main St, Mt Hope, WV 25880, USA</t>
  </si>
  <si>
    <t>20</t>
  </si>
  <si>
    <t>G9FP9NFTK8AR</t>
  </si>
  <si>
    <t>SA000150</t>
  </si>
  <si>
    <t>1C4NJRBB6FD440036</t>
  </si>
  <si>
    <t>440137 - TADD RANKIN</t>
  </si>
  <si>
    <t>bF8</t>
  </si>
  <si>
    <t>5142 S Preston Hwy, Tunnelton, WV 26444, USA</t>
  </si>
  <si>
    <t>G98U3838183T</t>
  </si>
  <si>
    <t>SA000125</t>
  </si>
  <si>
    <t>1C4NJRBB1FD440137</t>
  </si>
  <si>
    <t>446004 - POOL POOL</t>
  </si>
  <si>
    <t>b3B0</t>
  </si>
  <si>
    <t>1001 Mercer St, Princeton, WV 24740, USA</t>
  </si>
  <si>
    <t>GA3W44JACV9D</t>
  </si>
  <si>
    <t>SA001550</t>
  </si>
  <si>
    <t>3FAHP0HA3CR446004</t>
  </si>
  <si>
    <t>TrimLevel: SE;VehicleType: Passenger Car;Manufacturer: Ford;Company: Ford Motor Company;Country: Mexico;Plant: Hermosillo: Hermosillo;Seatbelts: Manual Belts;Airbags: Driver and Passenger Frontal Air Bags and Side Inflatable Restraint (1st-2nd Row);Engine: 2.5L I-4 Gasoline 4V Ford (175 HP);Body: 4-Door Sedan;VIN Error: None;</t>
  </si>
  <si>
    <t>446011 - POOL POOL</t>
  </si>
  <si>
    <t>b6A</t>
  </si>
  <si>
    <t>rwestfall@psc.state.wv.us</t>
  </si>
  <si>
    <t>122 Nobe Rd, Big Bend, WV 26136, USA</t>
  </si>
  <si>
    <t>G9812109218C</t>
  </si>
  <si>
    <t>SA003966</t>
  </si>
  <si>
    <t>3FAHP0HA0CR446011</t>
  </si>
  <si>
    <t>446012 - POOL POOL</t>
  </si>
  <si>
    <t>b62</t>
  </si>
  <si>
    <t>BCADLE@PSC.STATE.WV.US</t>
  </si>
  <si>
    <t>G96921092164</t>
  </si>
  <si>
    <t>SA001548</t>
  </si>
  <si>
    <t>3FAHP0HA2CR446012</t>
  </si>
  <si>
    <t>467012 - POOL POOL</t>
  </si>
  <si>
    <t>b411</t>
  </si>
  <si>
    <t>GADAK6YFHAK8</t>
  </si>
  <si>
    <t>SA005247</t>
  </si>
  <si>
    <t>3N1CP5CV9PL467012</t>
  </si>
  <si>
    <t>Kicks</t>
  </si>
  <si>
    <t>VehicleType: Passenger Car;Manufacturer: Nissan;Company: Nissan Mexicana, S.A. de C.V;Country: Mexico;Plant: Aguascalientes Plant;Seatbelts: Front: 3 Point Manual Belts, 2nd Row: Outboard and center 3 Point Manual Belts;Airbags: Front: Air Bags, Side Air Bags and Knee Air Bags, Front and 2nd Row: Curtain Side Air Bags;Engine: 1.6L Gasoline;Driveline: 2WD;Body: 4 Door Hatchback (Grade SV);VIN Error: None;</t>
  </si>
  <si>
    <t>483246 - POOL POOL</t>
  </si>
  <si>
    <t>b407</t>
  </si>
  <si>
    <t>GAX5H8W4M9EV</t>
  </si>
  <si>
    <t>SA005246</t>
  </si>
  <si>
    <t>3N1CP5CV4PL483246</t>
  </si>
  <si>
    <t>485498 - POOL POOL</t>
  </si>
  <si>
    <t>b418</t>
  </si>
  <si>
    <t>150 Park Ave, Weirton, WV 26062, USA</t>
  </si>
  <si>
    <t>GAURY89785N7</t>
  </si>
  <si>
    <t>SA002156</t>
  </si>
  <si>
    <t>4T4BF1FK3FR485498</t>
  </si>
  <si>
    <t>Camry</t>
  </si>
  <si>
    <t>VehicleType: Passenger Car;Manufacturer: Toyota;Company: Toyota Motor Manufacturing Northern Kentucky Inc.;Country: USA;Plant: Subaru of Indiana Automobile, Inc.;Seatbelts: Manual Belts;Airbags: Front Air Bags and Knee Air Bags, Side Air Bags and Curtain Shield Air Bags (All Rows);Engine: 2.5L L4 Gasoline, Port (2AR-FE);Driveline: 2WD;Body: 4 Door Sedan;VIN Error: None;</t>
  </si>
  <si>
    <t>505236 - FRANK FOSTER</t>
  </si>
  <si>
    <t>b40B</t>
  </si>
  <si>
    <t>GA3E26DAB5YN</t>
  </si>
  <si>
    <t>SA006737</t>
  </si>
  <si>
    <t>1C4RJHBG2PC505236</t>
  </si>
  <si>
    <t>Manufacturer: Chrysler;Company: FCA US LLC;Country: USA;Plant: Jefferson North Assembly (Detroit, Ml);Gvw: Class E (6001 - 7000 lbs);Brakes: Hydraulic;Seatbelts: Active Belts;Airbags: Front Air Bags, Side Bags - All Rows;Engine: 3.6L, V6, Gasoline - FCA (280-305 HP);VIN Error: None;</t>
  </si>
  <si>
    <t>545797 - VACANT DMR</t>
  </si>
  <si>
    <t>b3FA</t>
  </si>
  <si>
    <t>EN MINE REC, EP02, EP02-LOGAN, 0313, EN</t>
  </si>
  <si>
    <t>Assigned Driver,Telematics Trips,Seatbelt</t>
  </si>
  <si>
    <t>WV-85, Danville, WV 25053, USA</t>
  </si>
  <si>
    <t>G9T7SK2H411A</t>
  </si>
  <si>
    <t>SA004650</t>
  </si>
  <si>
    <t>1C4RJFBG9EC545797</t>
  </si>
  <si>
    <t>UTC</t>
  </si>
  <si>
    <t>TrimLevel: Limited;VehicleType: MPV;Manufacturer: Chrysler;Company: Chrysler Group LLC;Country: USA;Plant: Jefferson North Assembly (Detroit, Ml);Gvw: Class E (6001 - 7000 lbs);Brakes: Hydraulic;Seatbelts: Active Belts;Airbags: Air Bags, Side Bags: All Rows;Engine: 3.6L V6 Gasoline (ERB);Driveline: 4WD (Left Hand Drive);Body: 4 Door Sport Utility;VIN Error: None;</t>
  </si>
  <si>
    <t>550469 - POOL POOL</t>
  </si>
  <si>
    <t>b2AC</t>
  </si>
  <si>
    <t>GAFBTDW7PSUF</t>
  </si>
  <si>
    <t>SA003317</t>
  </si>
  <si>
    <t>3D3KS26T59G550469</t>
  </si>
  <si>
    <t>Ram Pickup Heavy Duty</t>
  </si>
  <si>
    <t>TrimLevel: 2500;VehicleType: Truck - Pickup;Manufacturer: Chrysler;Company: DaimlerChrysler de Mexico;Country: Mexico;Plant: Saltillo Assembly (Saltillo);Gvw: Class G (8001 - 9000 lbs);Brakes: Hydraulic;Engine: 5.7L V8 Gasoline Non-Turbo (EZC, EZD, EZE);Driveline: 4x4;Body: Pickup Regular Cab / Regular Chassis;VIN Error: None;</t>
  </si>
  <si>
    <t>550999 - JANICE MARTIN</t>
  </si>
  <si>
    <t>b1CA</t>
  </si>
  <si>
    <t>135 US-460, Princeton, WV 24739, USA</t>
  </si>
  <si>
    <t>36</t>
  </si>
  <si>
    <t>G96DMANP3KU2</t>
  </si>
  <si>
    <t>SA001934</t>
  </si>
  <si>
    <t>1C4RJFAG0EC550999</t>
  </si>
  <si>
    <t>TrimLevel: Laredo;VehicleType: MPV;Manufacturer: Chrysler;Company: Chrysler Group LLC;Country: USA;Plant: Jefferson North Assembly (Detroit, Ml);Gvw: Class E (6001 - 7000 lbs);Brakes: Hydraulic;Seatbelts: Active Belts;Airbags: Air Bags, Side Bags: All Rows;Engine: 3.6L V6 Gasoline (ERB);Driveline: 4WD (Left Hand Drive);Body: 4 Door Sport Utility;VIN Error: None;</t>
  </si>
  <si>
    <t>556826 - KIMBERLY BRADLEY</t>
  </si>
  <si>
    <t>bE1</t>
  </si>
  <si>
    <t>Assigned Driver,Telematics Trips,Speeding Over Posted Speed Limit,Speeding,Speeding &gt; 5 MPH</t>
  </si>
  <si>
    <t>1630 Quarrier St, Charleston, WV 25311, USA</t>
  </si>
  <si>
    <t>G9248T9STZ5K</t>
  </si>
  <si>
    <t>SA001926</t>
  </si>
  <si>
    <t>1C4RJFAGXEC556826</t>
  </si>
  <si>
    <t>558240 - SHANE LESTER</t>
  </si>
  <si>
    <t>bA0</t>
  </si>
  <si>
    <t>G9ANJFEB4839</t>
  </si>
  <si>
    <t>SA001854</t>
  </si>
  <si>
    <t>1C4NJRBB5ED558240</t>
  </si>
  <si>
    <t>TrimLevel: Sport;VehicleType: MPV;Manufacturer: Chrysler;Company: Chrysler Group LLC;Country: USA;Plant: Belvidere Assembly (Belvidere, IL);Gvw: Class C (4001 - 5000 lbs);Brakes: Hydraulic;Seatbelts: Active Belts;Airbags: Air Bags, Side Bags: All Rows;Engine: 2.4L I4 Gasoline (ED3, ED6, ED7, EDG);Driveline: 4WD (Left Hand Drive);Body: 4 Door Sport Utility;VIN Error: None;</t>
  </si>
  <si>
    <t>558241 - CHARLES SIMS</t>
  </si>
  <si>
    <t>b139</t>
  </si>
  <si>
    <t>57 Goshorn Wds Rd, Cameron, WV 26033, USA</t>
  </si>
  <si>
    <t>G9XXR7ND5N35</t>
  </si>
  <si>
    <t>SA001875</t>
  </si>
  <si>
    <t>1C4NJRBB7ED558241</t>
  </si>
  <si>
    <t>558242 - DAVID HAUGHT</t>
  </si>
  <si>
    <t>bED</t>
  </si>
  <si>
    <t>5107 Husky Hwy, Mannington, WV 26582, USA</t>
  </si>
  <si>
    <t>17</t>
  </si>
  <si>
    <t>G95T713YP7D5</t>
  </si>
  <si>
    <t>SA001895</t>
  </si>
  <si>
    <t>1C4NJRBB9ED558242</t>
  </si>
  <si>
    <t>558246 - TIM SLONE</t>
  </si>
  <si>
    <t>bFB</t>
  </si>
  <si>
    <t>103 Mahon Btm, Beech Creek, WV 25682, USA</t>
  </si>
  <si>
    <t>G98X66YBEY2K</t>
  </si>
  <si>
    <t>SA001865</t>
  </si>
  <si>
    <t>1C4NJRBB6ED558246</t>
  </si>
  <si>
    <t>558249 - KEVIN WRISTON</t>
  </si>
  <si>
    <t>bF7</t>
  </si>
  <si>
    <t>298 Industrial Dr, Oak Hill, WV 25901, USA</t>
  </si>
  <si>
    <t>G98TRNMYNP3N</t>
  </si>
  <si>
    <t>SA001811</t>
  </si>
  <si>
    <t>1C4NJRBB1ED558249</t>
  </si>
  <si>
    <t>558251 - JIM MULLINS</t>
  </si>
  <si>
    <t>b114</t>
  </si>
  <si>
    <t>505 Fair Chance Rd, Danville, WV 25053, USA</t>
  </si>
  <si>
    <t>G9E9UXZ0ERJ5</t>
  </si>
  <si>
    <t>SA001778</t>
  </si>
  <si>
    <t>1C4NJRBBXED558251</t>
  </si>
  <si>
    <t>558253 - CHRIS BLANKENSHIP</t>
  </si>
  <si>
    <t>bB4</t>
  </si>
  <si>
    <t>Battery Drain</t>
  </si>
  <si>
    <t>112 Bridge St, Logan, WV 25601, USA</t>
  </si>
  <si>
    <t>G9MX7F7NMKWB</t>
  </si>
  <si>
    <t>SA001832</t>
  </si>
  <si>
    <t>1C4NJRBB3ED558253</t>
  </si>
  <si>
    <t>558256 - ADAM MATLICKS</t>
  </si>
  <si>
    <t>b138</t>
  </si>
  <si>
    <t>Engine Light On,Engine Light On,Engine Light On</t>
  </si>
  <si>
    <t>16 Rousch Dr, Westover, WV 26501, USA</t>
  </si>
  <si>
    <t>G9XFDHVPFVT2</t>
  </si>
  <si>
    <t>SA001896</t>
  </si>
  <si>
    <t>1C4NJRBB9ED558256</t>
  </si>
  <si>
    <t>558257 - JUSTIN WARD</t>
  </si>
  <si>
    <t>b124</t>
  </si>
  <si>
    <t>434 Affinity Complex Rd, Beaver, WV 25813, USA</t>
  </si>
  <si>
    <t>G9NC7MZSTHUY</t>
  </si>
  <si>
    <t>SA001779</t>
  </si>
  <si>
    <t>1C4NJRBB0ED558257</t>
  </si>
  <si>
    <t>566403 - POOL POOL</t>
  </si>
  <si>
    <t>b3FD</t>
  </si>
  <si>
    <t>GA1DSX3EE2V9</t>
  </si>
  <si>
    <t>SA006568</t>
  </si>
  <si>
    <t>3N1CP5CVXML566403</t>
  </si>
  <si>
    <t>569979 - DOUG RINEY</t>
  </si>
  <si>
    <t>b66</t>
  </si>
  <si>
    <t>Engine Light On,Battery Drain</t>
  </si>
  <si>
    <t>G9A6210921AB</t>
  </si>
  <si>
    <t>SA001856</t>
  </si>
  <si>
    <t>1C4NJRBB5ED569979</t>
  </si>
  <si>
    <t>576667 - POOL POOL</t>
  </si>
  <si>
    <t>b43B</t>
  </si>
  <si>
    <t>GA7V08PZWW9D</t>
  </si>
  <si>
    <t>SA006876</t>
  </si>
  <si>
    <t>3C6LRVDG7PE576667</t>
  </si>
  <si>
    <t>2500</t>
  </si>
  <si>
    <t>TrimLevel: ProMaster Cargo Van;VehicleType: Truck - Pickup;Manufacturer: Chrysler;Company: FCA Mexico S.A. de C.V.;Country: Mexico;Plant: Saltillo Van/Truck Assembly (Saltillo, Couhuiila);Gvw: Class G (8001 - 9000 lbs);Brakes: Hydraulic;Seatbelts: Active Belts;Airbags: Front Air Bags, Side Bags - Front Row;Engine: 3.6L, V6, Gasoline - FCA (280-305 HP);Driveline: FWD (Left Hand Drive) Long - 159";Body: High Roof;VIN Error: None;</t>
  </si>
  <si>
    <t>576668 - POOL POOL</t>
  </si>
  <si>
    <t>b439</t>
  </si>
  <si>
    <t>912 Bullitt St, Charleston, WV 25301, USA</t>
  </si>
  <si>
    <t>GA1U6895V725</t>
  </si>
  <si>
    <t>SA006877</t>
  </si>
  <si>
    <t>3C6LRVDG9PE576668</t>
  </si>
  <si>
    <t>580842 - POOL POOL</t>
  </si>
  <si>
    <t>b413</t>
  </si>
  <si>
    <t>GAHDXMNN1FB3</t>
  </si>
  <si>
    <t>SA002450</t>
  </si>
  <si>
    <t>2C4RDGBG9KR580842</t>
  </si>
  <si>
    <t>583965 - KEITH KNOWLES</t>
  </si>
  <si>
    <t>b61</t>
  </si>
  <si>
    <t>kknowles@psc.state.wv.us</t>
  </si>
  <si>
    <t>1116 Quarrier St, Charleston, WV 25301, USA</t>
  </si>
  <si>
    <t>G9932109209D</t>
  </si>
  <si>
    <t>SA001171</t>
  </si>
  <si>
    <t>1J4PN2GKXBW583965</t>
  </si>
  <si>
    <t>Liberty (US, Canada, Mexico) / Cherokee (BUX)</t>
  </si>
  <si>
    <t>TrimLevel: Sport;VehicleType: MPV;Manufacturer: Chrysler;Company: Chrysler Group LLC;Country: USA;Plant: Toledo North Assembly (Toledo, OH);Gvw: Class D (5001 - 6000 lbs);Brakes: Hydraulic;Seatbelts: Active Belts;Airbags: Front Air Bags: Outboard Seating, Side Inflaitable Restraints: All Rows;Engine: 3.7L V6 Gasoline Non-Turbo (EKG) / 3.7L V6 Gasoline/CNG Non-Turbo (EKH);Driveline: 4x4 (Left Hand Drive);Body: 4 Door Sport Utility;VIN Error: None;</t>
  </si>
  <si>
    <t>586228 - POOL POOL</t>
  </si>
  <si>
    <t>bA6</t>
  </si>
  <si>
    <t>130 Commonwealth Dr, Warrendale, PA 15086, USA</t>
  </si>
  <si>
    <t>G9DW6AC3XYXD</t>
  </si>
  <si>
    <t>SA007112</t>
  </si>
  <si>
    <t>5TDBZRBH6NS586228</t>
  </si>
  <si>
    <t>Highlander</t>
  </si>
  <si>
    <t>TrimLevel: LE;VehicleType: MPV;Manufacturer: Toyota;Company: Toyota Motor Manufacturing Indiana Inc.;Country: USA;Plant: Princeton, Indiana;Gvw: Class D (5001 - 6000 lbs);Seatbelts: Manual Belts;Airbags: Front Air Bags, Curtain Shield Air Bags (All Rows), Side Air Bags (1st Row), Knee Air Bag (Driver), Cushion Air Bag (Passenger);Engine: 3.5L V6 Gasoline, Port+Direct (2GR-FKS) 295 HP;Driveline: 4WD;Body: 5 Door Wagon;VIN Error: None;</t>
  </si>
  <si>
    <t>60976 - POOL POOL</t>
  </si>
  <si>
    <t>b2B2</t>
  </si>
  <si>
    <t>GASU8CX9T0K2</t>
  </si>
  <si>
    <t>SB001374</t>
  </si>
  <si>
    <t>1FDWE35SX5HA60976</t>
  </si>
  <si>
    <t>E350</t>
  </si>
  <si>
    <t>VehicleType: Truck;Manufacturer: Ford;Company: Ford Motor Company;Country: USA;Plant: Lorain: Lorain, Ohio;Gvw: Class 3 (10001 - 14000 lbs);Brakes: Hydraulic;Seatbelts: Active Belts;Airbags: Driver and Passenger Air Bags (Second Generation);Engine: 6.8L V10 Gasoline EFI Ford (305 HP);Driveline: SRW/DRW;Body: Cutaway;VIN Error: None;</t>
  </si>
  <si>
    <t>641106 - POOL POOL</t>
  </si>
  <si>
    <t>b410</t>
  </si>
  <si>
    <t>Paul.F.Hayes@wv.gov</t>
  </si>
  <si>
    <t>GACM9K42ZT07</t>
  </si>
  <si>
    <t>SA007291</t>
  </si>
  <si>
    <t>1N6ED1EK2PN641106</t>
  </si>
  <si>
    <t>Frontier Truck</t>
  </si>
  <si>
    <t>VehicleType: Truck - Pickup;Manufacturer: Nissan;Company: Nissan North America Inc.;Country: USA;Plant: Canton Plant;Gvw: Class E (6001 - 7000 lbs);Brakes: 4 Wheel ABS;Seatbelts: Front and 2nd Row: 3 Point Manual Belts;Airbags: Front: Air Bags and Side Air Bags, Front and 2nd Row: Curtain Side Air Bags;Engine: 3.8 L Gasoline;Driveline: 4WD;Body: Crew Cab;VIN Error: None;</t>
  </si>
  <si>
    <t>642575 - POOL POOL</t>
  </si>
  <si>
    <t>b2A4</t>
  </si>
  <si>
    <t>GABERCPVZXZZ</t>
  </si>
  <si>
    <t>SA003310</t>
  </si>
  <si>
    <t>1B4GP25382B642575</t>
  </si>
  <si>
    <t>Caravan / Grand Caravan</t>
  </si>
  <si>
    <t>2002</t>
  </si>
  <si>
    <t>TrimLevel: SE;VehicleType: MPV;Manufacturer: Chrysler;Company: DaimlerChrysler Corporation;Country: USA;Plant: St. Louis Assembly South (Fenton, MO);Gvw: Class D (5001 - 6000 lbs);Brakes: Hydraulic;Engine: 3.3L V6 Gasoline, FFV (EGM);Driveline: FWD;Body: Wagon;VIN Error: None;</t>
  </si>
  <si>
    <t>643715 - POOL POOL</t>
  </si>
  <si>
    <t>b3B6</t>
  </si>
  <si>
    <t>GAW0BF774978</t>
  </si>
  <si>
    <t>SA004955</t>
  </si>
  <si>
    <t>1C4PJMBX7LD643715</t>
  </si>
  <si>
    <t>TrimLevel: Trailhawk;VehicleType: MPV;Manufacturer: Chrysler;Company: FCA US LLC;Country: USA;Plant: Belvidere Assembly (Belvidere, IL);Gvw: Class D (5001 - 6000 lbs);Brakes: Hydraulic;Seatbelts: Active Belts;Airbags: Front Air Bags, Side Bags - All Rows;Engine: 3.2L, V6, Gasoline - FCA (271 HP);Driveline: 4WD (Left Hand Drive);Body: 4 Door Sport Utility;VIN Error: None;</t>
  </si>
  <si>
    <t>694292 - POOL POOL</t>
  </si>
  <si>
    <t>bD4</t>
  </si>
  <si>
    <t>1 Lory Pl, Julian, WV 25529, USA</t>
  </si>
  <si>
    <t>G9Z5YTTVBE3U</t>
  </si>
  <si>
    <t>SA006215</t>
  </si>
  <si>
    <t>1J4RR4GTXBC694292</t>
  </si>
  <si>
    <t>TrimLevel: Laredo;VehicleType: MPV;Manufacturer: Chrysler;Company: Chrysler Group LLC;Country: USA;Plant: Jefferson North Assembly (Detroit, Ml);Gvw: Class E (6001 - 7000 lbs);Brakes: Hydraulic;Seatbelts: Active Belts;Airbags: Front Air Bags: Outboard Seating, Side Inflaitable Restraints: All Rows;Engine: 5.7L V8 Gasoline Non-Turbo (EZC, EZE, EZH);Driveline: 4x4 (Left Hand Drive);Body: 4 Door Sport Utility;VIN Error: None;</t>
  </si>
  <si>
    <t>715525 - POOL POOL</t>
  </si>
  <si>
    <t>b42A</t>
  </si>
  <si>
    <t>501 56th St SE, Charleston, WV 25304, USA</t>
  </si>
  <si>
    <t>GAM8ZJDR1EBY</t>
  </si>
  <si>
    <t>SA006811</t>
  </si>
  <si>
    <t>1J4RR4GT4BC715525</t>
  </si>
  <si>
    <t>717455 - POOL POOL</t>
  </si>
  <si>
    <t>b3B5</t>
  </si>
  <si>
    <t>653 Church St, Lewisburg, WV 24901, USA</t>
  </si>
  <si>
    <t>GAR6K39FP5UB</t>
  </si>
  <si>
    <t>SA001840</t>
  </si>
  <si>
    <t>1C4NJRBB4CD717455</t>
  </si>
  <si>
    <t>TrimLevel: Sport;VehicleType: MPV;Manufacturer: Chrysler;Company: Chrysler Group LLC;Country: USA;Plant: Belvidere Assembly (Belvidere, IL);Gvw: Class C (4001 - 5000 lbs);Brakes: Hydraulic;Seatbelts: Active Belts;Airbags: Air Bags, Side Bags: All Rows;Engine: 2.4L I4 Gasoline (ED3, EDG, EDZ, ED7);Driveline: 4WD (Left Hand Drive);Body: 4 Door Sport Utility;VIN Error: None;</t>
  </si>
  <si>
    <t>717467 - CHRIS DAWSON</t>
  </si>
  <si>
    <t>b133</t>
  </si>
  <si>
    <t>1116 Golden Rdg, Dallas, WV 26036, USA</t>
  </si>
  <si>
    <t>G9UCJN36VYPW</t>
  </si>
  <si>
    <t>SA001801</t>
  </si>
  <si>
    <t>1C4NJRBB0CD717467</t>
  </si>
  <si>
    <t>717468 - JOHN NICHOLSON</t>
  </si>
  <si>
    <t>bE9</t>
  </si>
  <si>
    <t>Unauthorized Device Removal,Battery Drain,Unauthorized Device Removal</t>
  </si>
  <si>
    <t>G94D6N399TXD</t>
  </si>
  <si>
    <t>SA001821</t>
  </si>
  <si>
    <t>1C4NJRBB2CD717468</t>
  </si>
  <si>
    <t>719084 - POOL POOL</t>
  </si>
  <si>
    <t>b299</t>
  </si>
  <si>
    <t>GA2V49BRZECZ</t>
  </si>
  <si>
    <t>SA003439</t>
  </si>
  <si>
    <t>1C4NJPBA0CD719084</t>
  </si>
  <si>
    <t>TrimLevel: Sport;VehicleType: MPV;Manufacturer: Chrysler;Company: Chrysler Group LLC;Country: USA;Plant: Belvidere Assembly (Belvidere, IL);Gvw: Class C (4001 - 5000 lbs);Brakes: Hydraulic;Seatbelts: Active Belts;Airbags: Air Bags, Side Bags: All Rows;Engine: 2.0L I4 Gasoline (ECC, ECK, ECN, ECT) / 2.0L I4 Gasoline / CNG (ECQ);Driveline: FWD (Left Hand Drive);Body: 4 Door Sport Utility;VIN Error: None;</t>
  </si>
  <si>
    <t>736022 - POOL POOL</t>
  </si>
  <si>
    <t>b77</t>
  </si>
  <si>
    <t>524 Elizabeth St, Charleston, WV 25311, USA</t>
  </si>
  <si>
    <t>G9312109213C</t>
  </si>
  <si>
    <t>SA004148</t>
  </si>
  <si>
    <t>1C4RJFBT5HC736022</t>
  </si>
  <si>
    <t>VehicleType: MPV;Manufacturer: Chrysler;Company: FCA US LLC;Country: USA;Plant: Jefferson North Assembly (Detroit, Ml);Gvw: Class G (8001 - 9000 lbs);Brakes: Hydraulic;Seatbelts: Active Belts;Airbags: Front Air Bags, Side Bags - 1st and 2nd Row;Engine: 5.7L, V8, Gasoline - FCA (360-395 HP);VIN Error: None;</t>
  </si>
  <si>
    <t>737292 - POOL FUTURE LEADERS</t>
  </si>
  <si>
    <t>b129</t>
  </si>
  <si>
    <t>dmpatte1@gmail.com</t>
  </si>
  <si>
    <t>11618 R D Bailey Hwy, Brenton, WV 24818, USA</t>
  </si>
  <si>
    <t>G9R6JC64HT07</t>
  </si>
  <si>
    <t>SA006216</t>
  </si>
  <si>
    <t>1C4RJFAG8MC737292</t>
  </si>
  <si>
    <t>VehicleType: MPV;Manufacturer: Chrysler;Company: FCA US LLC;Country: USA;Plant: Jefferson North Assembly (Detroit, Ml);Gvw: Class E (6001 - 7000 lbs);Brakes: Hydraulic;Seatbelts: Active Belts;Airbags: Front Air Bags, Side Bags - All Rows;Engine: 3.6L, V6, Gasoline - FCA (280-305 HP);VIN Error: None;</t>
  </si>
  <si>
    <t>737293 - POOL TAG</t>
  </si>
  <si>
    <t>b128</t>
  </si>
  <si>
    <t>G9PEXE0RUMJ9</t>
  </si>
  <si>
    <t>SA006208</t>
  </si>
  <si>
    <t>1C4RJFAGXMC737293</t>
  </si>
  <si>
    <t>773425 - POOL POOL</t>
  </si>
  <si>
    <t>b2AE</t>
  </si>
  <si>
    <t>gravesda</t>
  </si>
  <si>
    <t>GAMAXDYFT9YX</t>
  </si>
  <si>
    <t>SB004691</t>
  </si>
  <si>
    <t>3D7KS28D27G773425</t>
  </si>
  <si>
    <t>2007</t>
  </si>
  <si>
    <t>TrimLevel: 2500;VehicleType: Truck - Pickup;Manufacturer: Chrysler;Company: DaimlerChrysler de Mexico;Country: Mexico;Plant: Saltillo Assembly (Saltillo);Gvw: Class G (8001 - 9000 lbs);Brakes: Hydraulic;Engine: 5.7L V8 Gasoline Magnum;Driveline: 4x4;Body: Sport Utility / Quad Cab (Full Rear Doors) 4 Door / Hatchback;VIN Error: None;</t>
  </si>
  <si>
    <t>798457 - POOL POOL</t>
  </si>
  <si>
    <t>b2A6</t>
  </si>
  <si>
    <t>john.brininstool</t>
  </si>
  <si>
    <t>83 Barron Dr, Institute, WV 25112, USA</t>
  </si>
  <si>
    <t>GACHUCNNHYSX</t>
  </si>
  <si>
    <t>SA003316</t>
  </si>
  <si>
    <t>3D3KS26D27G798457</t>
  </si>
  <si>
    <t>TrimLevel: 2500;VehicleType: Truck - Pickup;Manufacturer: Chrysler;Company: DaimlerChrysler de Mexico;Country: Mexico;Plant: Saltillo Assembly (Saltillo);Gvw: Class G (8001 - 9000 lbs);Brakes: Hydraulic;Engine: 5.7L V8 Gasoline Magnum;Driveline: 4x4;Body: Pickup Regular Cab / Cab Chassis;VIN Error: None;</t>
  </si>
  <si>
    <t>822467 - POOL POOL</t>
  </si>
  <si>
    <t>b8C</t>
  </si>
  <si>
    <t>G950H1PN6D26</t>
  </si>
  <si>
    <t>SA005271</t>
  </si>
  <si>
    <t>2C4RDGBG3HR822467</t>
  </si>
  <si>
    <t>TrimLevel: SE (US) / SE/SXT (CAN) / Express (MEX);VehicleType: MPV;Manufacturer: Chrysler;Company: FCA Canada Inc;Country: Canada;Plant: Windsor Assembly (Windsor, Ontario);Gvw: Class G (8001 - 9000 lbs);Brakes: Hydraulic;Seatbelts: Active Belts;Airbags: Front Air Bags, Side Bags - 1st and 2nd Row;Engine: 3.6L, V6, Gasoline - FCA (280-305 HP);Driveline: FWD (Left Hand Drive);Body: Extended Wagon;VIN Error: None;</t>
  </si>
  <si>
    <t>822468 - POOL POOL</t>
  </si>
  <si>
    <t>bCD</t>
  </si>
  <si>
    <t>G9VRC478NTJE</t>
  </si>
  <si>
    <t>SA005270</t>
  </si>
  <si>
    <t>2C4RDGBG5HR822468</t>
  </si>
  <si>
    <t>826490 - POOL POOL</t>
  </si>
  <si>
    <t>b99</t>
  </si>
  <si>
    <t>G98UEEX9VPMP</t>
  </si>
  <si>
    <t>SA005272</t>
  </si>
  <si>
    <t>2C4RDGBG7HR826490</t>
  </si>
  <si>
    <t>870192 - CRAIG DUNBAR</t>
  </si>
  <si>
    <t>b1C9</t>
  </si>
  <si>
    <t>WV-99, Naoma, WV 25140, USA</t>
  </si>
  <si>
    <t>G9KTK51AYBC9</t>
  </si>
  <si>
    <t>SA001825</t>
  </si>
  <si>
    <t>1C4NJRBB2ED870192</t>
  </si>
  <si>
    <t>870194 - JAYNE BURKS</t>
  </si>
  <si>
    <t>b96</t>
  </si>
  <si>
    <t>44 Copper Springs Rd, Oceana, WV 24870, USA</t>
  </si>
  <si>
    <t>G97Z1NKBE90F</t>
  </si>
  <si>
    <t>SA001866</t>
  </si>
  <si>
    <t>1C4NJRBB6ED870194</t>
  </si>
  <si>
    <t>870195 - ROBBIE MUNDY</t>
  </si>
  <si>
    <t>b13B</t>
  </si>
  <si>
    <t>G9Z7ENHKFRNC</t>
  </si>
  <si>
    <t>SA001885</t>
  </si>
  <si>
    <t>1C4NJRBB8ED870195</t>
  </si>
  <si>
    <t>870197 - MIKE EPPERLY</t>
  </si>
  <si>
    <t>b113</t>
  </si>
  <si>
    <t>302 RR 5, Charleston, WV 25312, USA</t>
  </si>
  <si>
    <t>G9E2Y0SJ0YV2</t>
  </si>
  <si>
    <t>SA001815</t>
  </si>
  <si>
    <t>1C4NJRBB1ED870197</t>
  </si>
  <si>
    <t>870198 - DOUG DEPTA</t>
  </si>
  <si>
    <t>bDA</t>
  </si>
  <si>
    <t>131 Green Valley Rd, Mallory, WV 25634, USA</t>
  </si>
  <si>
    <t>G90PP8VR3AYB</t>
  </si>
  <si>
    <t>SA001833</t>
  </si>
  <si>
    <t>1C4NJRBB3ED870198</t>
  </si>
  <si>
    <t>870199 - TIM DUFFEY</t>
  </si>
  <si>
    <t>b10D</t>
  </si>
  <si>
    <t>4828 Coal River Rd, Arnett, WV 25007, USA</t>
  </si>
  <si>
    <t>G9D09Y78XE58</t>
  </si>
  <si>
    <t>SA001858</t>
  </si>
  <si>
    <t>1C4NJRBB5ED870199</t>
  </si>
  <si>
    <t>870202 - DAVE BOGGS</t>
  </si>
  <si>
    <t>b123</t>
  </si>
  <si>
    <t>G9MPAR1XUM19</t>
  </si>
  <si>
    <t>SA001816</t>
  </si>
  <si>
    <t>1C4NJRBB1ED870202</t>
  </si>
  <si>
    <t>870204 - KEVIN SANSOM</t>
  </si>
  <si>
    <t>b12D</t>
  </si>
  <si>
    <t>956 True Energy Rd, Welch, WV 24801, USA</t>
  </si>
  <si>
    <t>G9SRA33D98KS</t>
  </si>
  <si>
    <t>SA001859</t>
  </si>
  <si>
    <t>1C4NJRBB5ED870204</t>
  </si>
  <si>
    <t>870206 - SCOTTY KINDER</t>
  </si>
  <si>
    <t>b13C</t>
  </si>
  <si>
    <t>11948 Coal River Rd, Whitesville, WV 25209, USA</t>
  </si>
  <si>
    <t>G9ZKZC25TB3B</t>
  </si>
  <si>
    <t>SA001897</t>
  </si>
  <si>
    <t>1C4NJRBB9ED870206</t>
  </si>
  <si>
    <t>870210 - PHIL ADKINS</t>
  </si>
  <si>
    <t>b131</t>
  </si>
  <si>
    <t>616 Holly Dr, Summersville, WV 26651, USA</t>
  </si>
  <si>
    <t>G9SXBWY820VX</t>
  </si>
  <si>
    <t>SA001805</t>
  </si>
  <si>
    <t>1C4NJRBB0ED870210</t>
  </si>
  <si>
    <t>870212 - MONTE HIEB</t>
  </si>
  <si>
    <t>bE5</t>
  </si>
  <si>
    <t>G92UNW5YRJ5J</t>
  </si>
  <si>
    <t>SA001847</t>
  </si>
  <si>
    <t>1C4NJRBB4ED870212</t>
  </si>
  <si>
    <t>870213 - DOUG FANSLER</t>
  </si>
  <si>
    <t>bEA</t>
  </si>
  <si>
    <t>180 E Portal Rd, Davis, WV 26260, USA</t>
  </si>
  <si>
    <t>G94R87CW6FX8</t>
  </si>
  <si>
    <t>SA001867</t>
  </si>
  <si>
    <t>1C4NJRBB6ED870213</t>
  </si>
  <si>
    <t>870214 - GREG DAVIS</t>
  </si>
  <si>
    <t>bE6</t>
  </si>
  <si>
    <t>242 Main St, Oak Hill, WV 25901, USA</t>
  </si>
  <si>
    <t>G93259WFVUJ4</t>
  </si>
  <si>
    <t>SA001887</t>
  </si>
  <si>
    <t>1C4NJRBB8ED870214</t>
  </si>
  <si>
    <t>870215 - ERIC TENNANT</t>
  </si>
  <si>
    <t>b10E</t>
  </si>
  <si>
    <t>G9D183YZ82CP</t>
  </si>
  <si>
    <t>SA001797</t>
  </si>
  <si>
    <t>1C4NJRBBXED870215</t>
  </si>
  <si>
    <t>880573 - POOL POOL</t>
  </si>
  <si>
    <t>b3B2</t>
  </si>
  <si>
    <t>6101 W Webster Rd, Summersville, WV 26651, USA</t>
  </si>
  <si>
    <t>GA6HZAMRX76P</t>
  </si>
  <si>
    <t>SA001899</t>
  </si>
  <si>
    <t>1C4NJRBB9ED880573</t>
  </si>
  <si>
    <t>890792 - CHARLES MOLES</t>
  </si>
  <si>
    <t>b101</t>
  </si>
  <si>
    <t>G99EKUR2KCES</t>
  </si>
  <si>
    <t>SA000226</t>
  </si>
  <si>
    <t>1C4RJFBT5FC890792</t>
  </si>
  <si>
    <t>TrimLevel: Limited;VehicleType: MPV;Manufacturer: Chrysler;Company: Chrysler Group LLC;Country: USA;Plant: Jefferson North Assembly (Detroit, Ml);Gvw: Class E (6001 - 7000 lbs);Brakes: Hydraulic;Seatbelts: Active Belts;Airbags: Air Bags, Side Bags: All Rows;Engine: 5.7L V8 Gasoline (EZC, EZH);Driveline: 4WD (Left Hand Drive);Body: 4 Door Sport Utility;VIN Error: None;</t>
  </si>
  <si>
    <t>894885 - BENJAMIN HAMILTON</t>
  </si>
  <si>
    <t>b135</t>
  </si>
  <si>
    <t>83 Shannon Branch Rd, Capels, WV 24801, USA</t>
  </si>
  <si>
    <t>G9V6TRKE4DK0</t>
  </si>
  <si>
    <t>SA000203</t>
  </si>
  <si>
    <t>1C4RJFBTXFC894885</t>
  </si>
  <si>
    <t>994558 - POOL POOL</t>
  </si>
  <si>
    <t>b29F</t>
  </si>
  <si>
    <t>GA8B77H09735</t>
  </si>
  <si>
    <t>SA002455</t>
  </si>
  <si>
    <t>4T1BF1FK6FU994558</t>
  </si>
  <si>
    <t>VehicleType: Passenger Car;Manufacturer: Toyota;Company: Toyota Motor Manufacturing Kentucky Inc.;Country: USA;Plant: Kentucky Plant;Seatbelts: Manual Belts;Airbags: Front Air Bags and Knee Air Bags, Side Air Bags and Curtain Shield Air Bags (All Rows);Engine: 2.5L L4 Gasoline, Port (2AR-FE);Driveline: 2WD;Body: 4 Door Sedan;VIN Error: None;</t>
  </si>
  <si>
    <t>A06943 - POOL POOL</t>
  </si>
  <si>
    <t>b405</t>
  </si>
  <si>
    <t>97 7 Acres Rd, Parkersburg, WV 26104, USA</t>
  </si>
  <si>
    <t>GATHVKVXP6N5</t>
  </si>
  <si>
    <t>SB003456</t>
  </si>
  <si>
    <t>1FDWF37P87EA06943</t>
  </si>
  <si>
    <t>F-350</t>
  </si>
  <si>
    <t>VehicleType: Truck - Pickup;Manufacturer: Ford;Company: Ford Motor Company;Country: USA;Plant: Kentucky Truck: Jefferson County, Kentucky;Gvw: Class 3 (10001 - 14000 lbs);Brakes: Hydraulic;Seatbelts: Active Belts;Airbags: Driver and Passenger Air Bags (Second Generation);Engine: 6.0L V8 Diesel EFI Navistar (235-325 HP);Driveline: 4X4;Body: Regular Cab - DRW;VIN Error: None;</t>
  </si>
  <si>
    <t>A13443 - POOL POOL</t>
  </si>
  <si>
    <t>b2AF</t>
  </si>
  <si>
    <t>206 Dunbar St, Dunbar, WV 25064, USA</t>
  </si>
  <si>
    <t>GAMBHWHNKRJF</t>
  </si>
  <si>
    <t>SA000667</t>
  </si>
  <si>
    <t>1FTRE14W34HA13443</t>
  </si>
  <si>
    <t>Econoline</t>
  </si>
  <si>
    <t>2004</t>
  </si>
  <si>
    <t>TrimLevel: E150;VehicleType: MPV;Manufacturer: Ford;Company: Ford Motor Company, USA;Country: USA;Plant: Lorain: Lorain, Ohio;Gvw: Class E (6001 - 7000 lbs);Brakes: Hydraulic;Seatbelts: Active Belts;Airbags: Driver and Passenger Air Bags (Second Generation);Engine: 4.6L V8 Gasoline EFI Ford (225 HP);Driveline: 4X2;Body: Van;VIN Error: None;</t>
  </si>
  <si>
    <t>A37045 - POOL POOL</t>
  </si>
  <si>
    <t>b64</t>
  </si>
  <si>
    <t>299 Brooke Hill Dr, Charleston, WV 25311, USA</t>
  </si>
  <si>
    <t>G9572109215A</t>
  </si>
  <si>
    <t>SA002264</t>
  </si>
  <si>
    <t>1FMCU9DG5CKA37045</t>
  </si>
  <si>
    <t>TrimLevel: XLT;VehicleType: MPV;Manufacturer: Ford;Company: Ford Motor Company;Country: USA;Plant: Kansas City; Claycomo, Missouri;Gvw: Class C (4001 - 5000 lbs);Brakes: Hydraulic;Seatbelts: Manual Belts;Airbags: Driver and Passenger Frontal Air Bags and Side Inflatable Restraint (1st-2nd Row);Engine: 3.0L V6 Gasoline 4V Ford (240 HP);Driveline: 4x4;Body: 4-Door MPV;VIN Error: None;</t>
  </si>
  <si>
    <t>A45828 - POOL POOL</t>
  </si>
  <si>
    <t>b85</t>
  </si>
  <si>
    <t>Harold.L.McVay@wv.gov</t>
  </si>
  <si>
    <t>601 57th St SE, Charleston, WV 25304, USA</t>
  </si>
  <si>
    <t>G92T2Y5W1EK4</t>
  </si>
  <si>
    <t>SA002844</t>
  </si>
  <si>
    <t>1FTFW1EF6CFA45828</t>
  </si>
  <si>
    <t>F-150</t>
  </si>
  <si>
    <t>VehicleType: Truck - Pickup;Manufacturer: Ford;Company: Ford Motor Company, USA;Country: USA;Plant: Dearborn: Dearborn, Michigan;Gvw: Class F (7001 - 8000 lbs);Brakes: Hydraulic;Seatbelts: Manual Belts;Airbags: Driver and Passenger Frontal Air Bags and Side Inflatable Restraint (1st-2nd Row);Engine: 5.0L V8 Gasoline 4V Ford (360 HP);Driveline: 4X4;Body: SuperCrew;VIN Error: None;</t>
  </si>
  <si>
    <t>A60592 - POOL POOL</t>
  </si>
  <si>
    <t>bCE</t>
  </si>
  <si>
    <t>Bonar Hall, Wheeling, WV 26003, USA</t>
  </si>
  <si>
    <t>G9WR1MBM3MFS</t>
  </si>
  <si>
    <t>SB003290</t>
  </si>
  <si>
    <t>1FTFX1EF5CFA60592</t>
  </si>
  <si>
    <t>VehicleType: Truck - Pickup;Manufacturer: Ford;Company: Ford Motor Company, USA;Country: USA;Plant: Dearborn: Dearborn, Michigan;Gvw: Class F (7001 - 8000 lbs);Brakes: Hydraulic;Seatbelts: Manual Belts;Airbags: Driver and Passenger Frontal Air Bags and Side Inflatable Restraint (1st-2nd Row);Engine: 5.0L V8 Gasoline 4V Ford (360 HP);Driveline: 4X4;Body: SuperCab;VIN Error: None;</t>
  </si>
  <si>
    <t>A75889 - KEVIN YOUNG</t>
  </si>
  <si>
    <t>b2AD</t>
  </si>
  <si>
    <t>303 Barron Dr, Dunbar, WV 25064, USA</t>
  </si>
  <si>
    <t>GAK91BUUA7MH</t>
  </si>
  <si>
    <t>SA006491</t>
  </si>
  <si>
    <t>1FM5K8ARXEGA75889</t>
  </si>
  <si>
    <t>Explorer</t>
  </si>
  <si>
    <t>TrimLevel: Police;VehicleType: MPV;Manufacturer: Ford;Company: Ford Motor Company;Country: USA;Plant: Chicago: Chicago, Illinois;Gvw: Class E (6001 - 7000 lbs);Brakes: Hydraulic;Seatbelts: Manual belts;Airbags: Driver and Passenger Frontal Air Bags and Side Inflatable Restraint (1st-3rd Row) and Passenger Knee Air Bag;Engine: 3.7L V6 Gasoline Ford Ti-VCT (304 HP);Driveline: 4WD;Body: 4-Door MPV;VIN Error: None;</t>
  </si>
  <si>
    <t>A99408 - DONNA KESSINGER</t>
  </si>
  <si>
    <t>bE3</t>
  </si>
  <si>
    <t>G9288BKA9U62</t>
  </si>
  <si>
    <t>SA002247</t>
  </si>
  <si>
    <t>1FMCU9C76BKA99408</t>
  </si>
  <si>
    <t>TrimLevel: XLS;VehicleType: MPV;Manufacturer: Ford;Company: Ford Motor Company;Country: USA;Plant: Kansas City; Claycomo, Missouri;Gvw: Class C (4001 - 5000 lbs);Brakes: Hydraulic;Seatbelts: Manual Belts;Airbags: Driver and Passenger Frontal Air Bags and Side Inflatable Restraint (1st-2nd Row);Engine: 2.5L I-4 Gasoline 4V Ford (171 HP);Driveline: 4x4;Body: 4-Door MPV;VIN Error: None;</t>
  </si>
  <si>
    <t>A99412 - HARRISON STOLLINGS</t>
  </si>
  <si>
    <t>b132</t>
  </si>
  <si>
    <t>413 4th St, Madison, WV 25130, USA</t>
  </si>
  <si>
    <t>G9TKBR30095R</t>
  </si>
  <si>
    <t>SA002250</t>
  </si>
  <si>
    <t>1FMCU9C78BKA99412</t>
  </si>
  <si>
    <t>Active Billing - Not Installed</t>
  </si>
  <si>
    <t>b450</t>
  </si>
  <si>
    <t>Not Installed</t>
  </si>
  <si>
    <t>0</t>
  </si>
  <si>
    <t>G9J1T3SF2J11</t>
  </si>
  <si>
    <t>b3FB</t>
  </si>
  <si>
    <t>G91Z6AZV4808</t>
  </si>
  <si>
    <t>b452</t>
  </si>
  <si>
    <t>G9862109218B</t>
  </si>
  <si>
    <t>Active Billing - Not Installed 135380</t>
  </si>
  <si>
    <t>b42D</t>
  </si>
  <si>
    <t>Not Linked in ARI Insights, Not Installed</t>
  </si>
  <si>
    <t>G9FC5UTDPK8W</t>
  </si>
  <si>
    <t>b44E</t>
  </si>
  <si>
    <t>9241 Midland Trail, Kanawha Falls, WV 25115, USA</t>
  </si>
  <si>
    <t>G9RMDD2TYTJ7</t>
  </si>
  <si>
    <t>1FMCU9C78BKA99409</t>
  </si>
  <si>
    <t>b42C</t>
  </si>
  <si>
    <t>431 Running Right Way, Julian, WV 25529, USA</t>
  </si>
  <si>
    <t>G968MY37U42K</t>
  </si>
  <si>
    <t>b437</t>
  </si>
  <si>
    <t>G9KTBY88VCTM</t>
  </si>
  <si>
    <t>B03979 - NATHAN MEADOWS</t>
  </si>
  <si>
    <t>b97</t>
  </si>
  <si>
    <t>EN ADMIN, EP01, DEP-HSER, 0313, EN</t>
  </si>
  <si>
    <t>MacCorkle Ave &amp; 33rd St, Charleston, WV 25304, USA</t>
  </si>
  <si>
    <t>G986FJXSBM1J</t>
  </si>
  <si>
    <t>SA006566</t>
  </si>
  <si>
    <t>1FMSK8BB4NGB03979</t>
  </si>
  <si>
    <t>TrimLevel: Base;VehicleType: MPV;Manufacturer: Ford;Company: Ford Motor Company, USA;Country: USA;Plant: Chicago: Chicago, Illinois;Gvw: Class D (5001 - 6000 lbs);Brakes: Hydraulic;Seatbelts: Manual belts;Airbags: Driver and passenger frontal air bags and side inflatable restraint (1st-3rd row) and driver/passenger knee air bag;Engine: 3.3L V6 Gasoline Ti-VCT Ford (285 HP);Driveline: 4WD;Body: 4 Door MPV;VIN Error: None;</t>
  </si>
  <si>
    <t>B07013 - POOL POOL</t>
  </si>
  <si>
    <t>bBE</t>
  </si>
  <si>
    <t>317 3rd Ave, South Charleston, WV 25303, USA</t>
  </si>
  <si>
    <t>G9RUA50S6V80</t>
  </si>
  <si>
    <t>SA004090</t>
  </si>
  <si>
    <t>1FTYE1ZV6GKB07013</t>
  </si>
  <si>
    <t>Transit</t>
  </si>
  <si>
    <t>TrimLevel: 150;VehicleType: MPV;Manufacturer: Ford;Company: Ford Motor Company, USA;Country: USA;Plant: Kansas City: Claycomo, Missouri;Gvw: Class G (8001 - 9000 lbs);Brakes: Hydraulic;Seatbelts: Manual belts;Airbags: Driver and Passenger Frontal Air Bags and Side Inflatable Restraint (1st Row);Engine: 3.2L I-5 Diesel Ford (185 HP);Driveline: SRW;Body: Van;VIN Error: None;</t>
  </si>
  <si>
    <t>B81020 - JEREMY BALL</t>
  </si>
  <si>
    <t>b42E</t>
  </si>
  <si>
    <t>800 N Kanawha St, Beckley, WV 25801, USA</t>
  </si>
  <si>
    <t>G98FV26RKHTZ</t>
  </si>
  <si>
    <t>SA002267</t>
  </si>
  <si>
    <t>1FMCU9DG7CKB81020</t>
  </si>
  <si>
    <t>B81021 - CHAD DANIELS</t>
  </si>
  <si>
    <t>b13A</t>
  </si>
  <si>
    <t>G9YRP7NDCJ70</t>
  </si>
  <si>
    <t>SA002270</t>
  </si>
  <si>
    <t>1FMCU9DG9CKB81021</t>
  </si>
  <si>
    <t>B81028 - BARTON FORREN</t>
  </si>
  <si>
    <t>bF4</t>
  </si>
  <si>
    <t>34 50th St, Kopperston, WV 24854, USA</t>
  </si>
  <si>
    <t>G97F8VFEASPM</t>
  </si>
  <si>
    <t>SA002256</t>
  </si>
  <si>
    <t>1FMCU9DG1CKB81028</t>
  </si>
  <si>
    <t>B81031 - CHARLES HAGA</t>
  </si>
  <si>
    <t>bF5</t>
  </si>
  <si>
    <t>G98A71R15B2D</t>
  </si>
  <si>
    <t>SA002257</t>
  </si>
  <si>
    <t>1FMCU9DG1CKB81031</t>
  </si>
  <si>
    <t>B99587 -</t>
  </si>
  <si>
    <t>b429</t>
  </si>
  <si>
    <t>David.brick@bridgevalley.edu</t>
  </si>
  <si>
    <t>GAM5NUCDE7RE</t>
  </si>
  <si>
    <t>SA006283</t>
  </si>
  <si>
    <t>1FM5K8AB9MGB99587</t>
  </si>
  <si>
    <t>TrimLevel: Police;VehicleType: MPV;Manufacturer: Ford;Company: Ford Motor Company, USA;Country: USA;Plant: Chicago: Chicago, Illinois;Gvw: Class E (6001 - 7000 lbs);Brakes: Hydraulic;Seatbelts: Manual belts;Airbags: Driver and passenger frontal air bags and side inflatable restraint (1st-3rd row) and driver/passenger knee air bag;Engine: 3.3L V6 Gasoline Ti-VCT Ford (285 HP);Driveline: 4WD;Body: 4 Door MPV;VIN Error: None;</t>
  </si>
  <si>
    <t>C01412 - POOL POOL</t>
  </si>
  <si>
    <t>b424</t>
  </si>
  <si>
    <t>Charles.cruikshank@bridgevalley.edu</t>
  </si>
  <si>
    <t>GA3477YB5K8N</t>
  </si>
  <si>
    <t>SA003900</t>
  </si>
  <si>
    <t>1FTMF1CM6EFC01412</t>
  </si>
  <si>
    <t>VehicleType: Truck - Pickup;Manufacturer: Ford;Company: Ford Motor Company, USA;Country: USA;Plant: Dearborn: Dearborn, Michigan;Gvw: Class E (6001 - 7000 lbs);Brakes: Hydraulic;Seatbelts: Manual belts;Airbags: Driver and Passenger Frontal Air Bags and Side Inflatable Restraint (1st Row);Engine: 3.7L V6 Gasoline 4V Ford (302 HP);Driveline: 4X2;Body: Regular Cab;VIN Error: None;</t>
  </si>
  <si>
    <t>C15105 - DIAMONTAE LASSITER</t>
  </si>
  <si>
    <t>b2A3</t>
  </si>
  <si>
    <t>GAAU5EY2398J</t>
  </si>
  <si>
    <t>SA000672</t>
  </si>
  <si>
    <t>1FM5K8AR1GGC15105</t>
  </si>
  <si>
    <t>TrimLevel: Police;VehicleType: MPV;Manufacturer: Ford;Company: Ford Motor Company;Country: USA;Plant: Chicago: Chicago, Illinois;Gvw: Class E (6001 - 7000 lbs);Brakes: Hydraulic;Seatbelts: Manual belts;Airbags: Driver and Passenger Frontal Air Bags and Side Inflatable Restraint (1st-3rd Row) and Passenger Knee Air Bag;Engine: 3.7L V6 Gasoline Ti-VCT Ford (304 HP);Driveline: 4WD;Body: 4 Door MPV;VIN Error: None;</t>
  </si>
  <si>
    <t>C15106 - POOL POOL</t>
  </si>
  <si>
    <t>b297</t>
  </si>
  <si>
    <t>GA158KE62WJP</t>
  </si>
  <si>
    <t>SA000673</t>
  </si>
  <si>
    <t>1FM5K8AR3GGC15106</t>
  </si>
  <si>
    <t>C15108 - MICHAEL OGLESBY</t>
  </si>
  <si>
    <t>b2A7</t>
  </si>
  <si>
    <t>116 Spruce Ln, Scott Depot, WV 25560, USA</t>
  </si>
  <si>
    <t>GACN3WN84XC6</t>
  </si>
  <si>
    <t>SA000675</t>
  </si>
  <si>
    <t>1FM5K8AR7GGC15108</t>
  </si>
  <si>
    <t>C20463 - SHANE WRISTON</t>
  </si>
  <si>
    <t>bFD</t>
  </si>
  <si>
    <t>G994CV3HBN8W</t>
  </si>
  <si>
    <t>SA006414</t>
  </si>
  <si>
    <t>1FMSK8BB8MGC20463</t>
  </si>
  <si>
    <t>C20497 - RANDY BOGGS</t>
  </si>
  <si>
    <t>b109</t>
  </si>
  <si>
    <t>28 Sun Vly Dr, Glen Dale, WV 26038, USA</t>
  </si>
  <si>
    <t>G9BYM5XB3DC7</t>
  </si>
  <si>
    <t>SA006329</t>
  </si>
  <si>
    <t>1FMSK8BB3MGC20497</t>
  </si>
  <si>
    <t>C20540 - TONY HANLON</t>
  </si>
  <si>
    <t>b11A</t>
  </si>
  <si>
    <t>1196-464 Sams Run, Wallace, WV 26448, USA</t>
  </si>
  <si>
    <t>G9HMB38EU3HC</t>
  </si>
  <si>
    <t>SA006349</t>
  </si>
  <si>
    <t>1FMSK8BB0MGC20540</t>
  </si>
  <si>
    <t>C20590 - CLAUDE IRVIN</t>
  </si>
  <si>
    <t>b144</t>
  </si>
  <si>
    <t>G9KEAAT09YVJ</t>
  </si>
  <si>
    <t>SA006331</t>
  </si>
  <si>
    <t>1FMSK8BB4MGC20590</t>
  </si>
  <si>
    <t>C20624 - JAMES GRIFFIN</t>
  </si>
  <si>
    <t>b142</t>
  </si>
  <si>
    <t>279 Co Rte 33/9, Beckley, WV 25801, USA</t>
  </si>
  <si>
    <t>G9UHT9022TZ9</t>
  </si>
  <si>
    <t>SA006332</t>
  </si>
  <si>
    <t>1FMSK8BB6MGC20624</t>
  </si>
  <si>
    <t>C20629 - EDDIE COLLINS</t>
  </si>
  <si>
    <t>bA2</t>
  </si>
  <si>
    <t>403 Logan Ave, Holden, WV 25625, USA</t>
  </si>
  <si>
    <t>G9CB9X5B5RUC</t>
  </si>
  <si>
    <t>SA006415</t>
  </si>
  <si>
    <t>1FMSK8BB5MGC20629</t>
  </si>
  <si>
    <t>C20702 - STEVE BOWLES</t>
  </si>
  <si>
    <t>b13F</t>
  </si>
  <si>
    <t>G922UJBR6RK3</t>
  </si>
  <si>
    <t>SA006352</t>
  </si>
  <si>
    <t>1FMSK8BB0MGC20702</t>
  </si>
  <si>
    <t>C20716 - MARK LESTER</t>
  </si>
  <si>
    <t>b95</t>
  </si>
  <si>
    <t>153 Primitive Rd, Iaeger, WV 24844, USA</t>
  </si>
  <si>
    <t>G97MET3RZHZ5</t>
  </si>
  <si>
    <t>SA006351</t>
  </si>
  <si>
    <t>1FMSK8BB0MGC20716</t>
  </si>
  <si>
    <t>C20741 - RANDY BELL</t>
  </si>
  <si>
    <t>b146</t>
  </si>
  <si>
    <t>G9DBT7W39SNE</t>
  </si>
  <si>
    <t>SA006416</t>
  </si>
  <si>
    <t>1FMSK8BBXMGC20741</t>
  </si>
  <si>
    <t>C20748 - JAMES BOWMAN</t>
  </si>
  <si>
    <t>b10B</t>
  </si>
  <si>
    <t>Idling</t>
  </si>
  <si>
    <t>330 Hoglick Hollow Run, Fairmont, WV 26554, USA</t>
  </si>
  <si>
    <t>G9CWYNK1B6TX</t>
  </si>
  <si>
    <t>SA006406</t>
  </si>
  <si>
    <t>1FMSK8BB2MGC20748</t>
  </si>
  <si>
    <t>C21055 - LARRY PATRICK</t>
  </si>
  <si>
    <t>b143</t>
  </si>
  <si>
    <t>165 Upper Summerlee Rd, Oak Hill, WV 25901, USA</t>
  </si>
  <si>
    <t>G9JPU2DWSZAA</t>
  </si>
  <si>
    <t>SA006360</t>
  </si>
  <si>
    <t>1FMSK8BB9MGC21055</t>
  </si>
  <si>
    <t>C21071 - ED PEDDICORD</t>
  </si>
  <si>
    <t>b102</t>
  </si>
  <si>
    <t>428 Sourwood Ln, Nettie, WV 26681, USA</t>
  </si>
  <si>
    <t>G99TYD314WNJ</t>
  </si>
  <si>
    <t>SA006413</t>
  </si>
  <si>
    <t>1FMSK8BB7MGC21071</t>
  </si>
  <si>
    <t>C21105 - JOSHUA BELL</t>
  </si>
  <si>
    <t>bC9</t>
  </si>
  <si>
    <t>7 Players Club Dr, Charleston, WV 25311, USA</t>
  </si>
  <si>
    <t>G9UCRSMYA1D9</t>
  </si>
  <si>
    <t>SA006359</t>
  </si>
  <si>
    <t>1FMSK8BB9MGC21105</t>
  </si>
  <si>
    <t>C21447 - DAVID MCCULLOUGH</t>
  </si>
  <si>
    <t>b12E</t>
  </si>
  <si>
    <t>G9SRHMV67AXJ</t>
  </si>
  <si>
    <t>SA006367</t>
  </si>
  <si>
    <t>1FMSK8BB4MGC21447</t>
  </si>
  <si>
    <t>C21572 - ARTHUR WOOD</t>
  </si>
  <si>
    <t>b104</t>
  </si>
  <si>
    <t>1 Wheeling Ave Ln, Dallas, WV 26036, USA</t>
  </si>
  <si>
    <t>G9A5CE15U0N5</t>
  </si>
  <si>
    <t>SA006358</t>
  </si>
  <si>
    <t>1FMSK8BB7MGC21572</t>
  </si>
  <si>
    <t>C21620 - JOHN SPARKS</t>
  </si>
  <si>
    <t>bD9</t>
  </si>
  <si>
    <t>Tygart Dr, Grafton, WV 26354, USA</t>
  </si>
  <si>
    <t>G90C5JU62D78</t>
  </si>
  <si>
    <t>SA006350</t>
  </si>
  <si>
    <t>1FMSK8BB3MGC21620</t>
  </si>
  <si>
    <t>C23092 - JOHN HARPER</t>
  </si>
  <si>
    <t>b14F</t>
  </si>
  <si>
    <t>2001 MacCorkle Ave, St Albans, WV 25177, USA</t>
  </si>
  <si>
    <t>G9412109214C</t>
  </si>
  <si>
    <t>SA006469</t>
  </si>
  <si>
    <t>1FMSK8BB3MGC23092</t>
  </si>
  <si>
    <t>C23122 - CRAIG MILLER</t>
  </si>
  <si>
    <t>b14D</t>
  </si>
  <si>
    <t>cdmiller@psc.state.wv.us</t>
  </si>
  <si>
    <t>88 S Grafton St, Romney, WV 26757, USA</t>
  </si>
  <si>
    <t>G97921092174</t>
  </si>
  <si>
    <t>SA006471</t>
  </si>
  <si>
    <t>1FMSK8BB8MGC23122</t>
  </si>
  <si>
    <t>C23356 - DRAVEN DOSS</t>
  </si>
  <si>
    <t>b14E</t>
  </si>
  <si>
    <t>tlynn@psc.state.wv.us</t>
  </si>
  <si>
    <t>G9CF210920C1</t>
  </si>
  <si>
    <t>SA006470</t>
  </si>
  <si>
    <t>1FMSK8BB0MGC23356</t>
  </si>
  <si>
    <t>C24570 - DOUG RINEY</t>
  </si>
  <si>
    <t>b3F1</t>
  </si>
  <si>
    <t>Unnamed Road, Moon Twp, PA 15108, USA</t>
  </si>
  <si>
    <t>G9462109214B</t>
  </si>
  <si>
    <t>SA007236</t>
  </si>
  <si>
    <t>1FMSK8BB5NGC24570</t>
  </si>
  <si>
    <t>C57671 - POOL POOL</t>
  </si>
  <si>
    <t>bB8</t>
  </si>
  <si>
    <t>G9NV52BXJ5RC</t>
  </si>
  <si>
    <t>85P967</t>
  </si>
  <si>
    <t>1FDUF5GN1LEC57671</t>
  </si>
  <si>
    <t>F-550</t>
  </si>
  <si>
    <t>VehicleType: Truck - Pickup;Manufacturer: Ford;Company: Ford Motor Company, USA;Country: USA;Plant: Kentucky Truck: Louisville, Kentucky;Gvw: Class 5 (16001 - 19500 lbs);Brakes: Hydraulic;Seatbelts: Manual belts;Airbags: Driver and passenger frontal air bags and side inflatable restraint (1st row);Engine: 7.3L V8 Gasoline 2V Ford (TBD);Driveline: 4X2;Body: Regular Cab - DRW;VIN Error: None;</t>
  </si>
  <si>
    <t>C61313 - RITCHIE CLINE</t>
  </si>
  <si>
    <t>bA9</t>
  </si>
  <si>
    <t>39 Mayor Dr, Clothier, WV 25047, USA</t>
  </si>
  <si>
    <t>G9EXZMBD193K</t>
  </si>
  <si>
    <t>SA003889</t>
  </si>
  <si>
    <t>1FTFX1EF5CFC61313</t>
  </si>
  <si>
    <t>C63040 - POOL POOL</t>
  </si>
  <si>
    <t>b2A0</t>
  </si>
  <si>
    <t>GA8DY20H4Y0D</t>
  </si>
  <si>
    <t>SB000606</t>
  </si>
  <si>
    <t>1FMZU34X5XUC63040</t>
  </si>
  <si>
    <t>Ford Explorer</t>
  </si>
  <si>
    <t>C65217 - TRAVIS DORSEY</t>
  </si>
  <si>
    <t>b148</t>
  </si>
  <si>
    <t>WV-15, Valley Head, WV 26294, USA</t>
  </si>
  <si>
    <t>G9FN2T4Z790J</t>
  </si>
  <si>
    <t>SA006410</t>
  </si>
  <si>
    <t>1FTFX1E56MFC65217</t>
  </si>
  <si>
    <t>VehicleType: Truck - Pickup;Manufacturer: Ford;Company: Ford Motor Company, USA;Country: USA;Plant: Dearborn: Dearborn, Michigan;Gvw: Class F (7001 - 8000 lbs);Brakes: Hydraulic;Seatbelts: Manual belts;Airbags: Driver and passenger frontal air bags and side inflatable restraint (1st-2nd row);Engine: 5.0L V8 Gasoline 4V Ford (395 HP);Driveline: 4X4;Body: SuperCab;VIN Error: None;</t>
  </si>
  <si>
    <t>C65218 - JEFF DAVIS</t>
  </si>
  <si>
    <t>b14C</t>
  </si>
  <si>
    <t>2106 Jerry W Hwy, Wilkinson, WV 25653, USA</t>
  </si>
  <si>
    <t>G9PAN8RPJ29W</t>
  </si>
  <si>
    <t>SA006381</t>
  </si>
  <si>
    <t>1FTFX1E58MFC65218</t>
  </si>
  <si>
    <t>C65219 - MIKE SOUTHERN</t>
  </si>
  <si>
    <t>bF9</t>
  </si>
  <si>
    <t>10676 Waxler Rd, Carpendale, WV 26753, USA</t>
  </si>
  <si>
    <t>G98VKRVKP589</t>
  </si>
  <si>
    <t>SA006408</t>
  </si>
  <si>
    <t>1FTFX1E5XMFC65219</t>
  </si>
  <si>
    <t>C65220 - VICTOR SHINGLER</t>
  </si>
  <si>
    <t>b14B</t>
  </si>
  <si>
    <t>5075-4749 Huff Creek Rd, Cyclone, WV 24827, USA</t>
  </si>
  <si>
    <t>G9107F5Y29KJ</t>
  </si>
  <si>
    <t>SA006382</t>
  </si>
  <si>
    <t>1FTFX1E56MFC65220</t>
  </si>
  <si>
    <t>C65221 - STEPHEN EVANS</t>
  </si>
  <si>
    <t>b145</t>
  </si>
  <si>
    <t>103 Staten Ln, Amherstdale, WV 25607, USA</t>
  </si>
  <si>
    <t>G96FD382MH70</t>
  </si>
  <si>
    <t>SA006409</t>
  </si>
  <si>
    <t>1FTFX1E58MFC65221</t>
  </si>
  <si>
    <t>C65222 - MATT MILLER</t>
  </si>
  <si>
    <t>bD8</t>
  </si>
  <si>
    <t>653 Buffalo Creek Rd, Kistler, WV 25628, USA</t>
  </si>
  <si>
    <t>G9ZYHET5NT9K</t>
  </si>
  <si>
    <t>SA006444</t>
  </si>
  <si>
    <t>1FTFX1E5XMFC65222</t>
  </si>
  <si>
    <t>C65223 - MCKENNIS BROWNING</t>
  </si>
  <si>
    <t>b2B0</t>
  </si>
  <si>
    <t>GAPU2YNTMYUH</t>
  </si>
  <si>
    <t>SA006380</t>
  </si>
  <si>
    <t>1FTFX1E51MFC65223</t>
  </si>
  <si>
    <t>C65224 - KELLY BLAIR</t>
  </si>
  <si>
    <t>b10C</t>
  </si>
  <si>
    <t>Robert C Byrd Fwy, Delbarton, WV 25670, USA</t>
  </si>
  <si>
    <t>G9CZXNNWHDF0</t>
  </si>
  <si>
    <t>SA006407</t>
  </si>
  <si>
    <t>1FTFX1E53MFC65224</t>
  </si>
  <si>
    <t>C73039 - MATT CREGGER</t>
  </si>
  <si>
    <t>b10A</t>
  </si>
  <si>
    <t>G9CF21F39M0H</t>
  </si>
  <si>
    <t>SA004409</t>
  </si>
  <si>
    <t>1FTMF1EM2DFC73039</t>
  </si>
  <si>
    <t>VehicleType: Truck - Pickup;Manufacturer: Ford;Company: Ford Motor Company, USA;Country: USA;Plant: Dearborn: Dearborn, Michigan;Gvw: Class E (6001 - 7000 lbs);Brakes: Hydraulic;Seatbelts: Manual Belts;Airbags: Driver and Passenger Frontal Air Bags and Side Inflatable Restraint (1st Row);Engine: 3.7L V6 Gasoline 4V Ford (302 HP);Driveline: 4X4;Body: Regular Cab;VIN Error: None;</t>
  </si>
  <si>
    <t>C73040 - ALLEN POWERS</t>
  </si>
  <si>
    <t>bAC</t>
  </si>
  <si>
    <t>G9HM8HM5EDME</t>
  </si>
  <si>
    <t>SA004410</t>
  </si>
  <si>
    <t>1FTMF1EM9DFC73040</t>
  </si>
  <si>
    <t>C73044 - POOL POOL</t>
  </si>
  <si>
    <t>b88</t>
  </si>
  <si>
    <t>G93JPK6568V3</t>
  </si>
  <si>
    <t>SA004375</t>
  </si>
  <si>
    <t>1FTEX1EM4DFC73044</t>
  </si>
  <si>
    <t>VehicleType: Truck - Pickup;Manufacturer: Ford;Company: Ford Motor Company, USA;Country: USA;Plant: Dearborn: Dearborn, Michigan;Gvw: Class E (6001 - 7000 lbs);Brakes: Hydraulic;Seatbelts: Manual Belts;Airbags: Driver and Passenger Frontal Air Bags and Side Inflatable Restraint (1st-2nd Row);Engine: 3.7L V6 Gasoline 4V Ford (302 HP);Driveline: 4X4;Body: SuperCab;VIN Error: None;</t>
  </si>
  <si>
    <t>C90857 - CHRISTINA PRIESTLEY</t>
  </si>
  <si>
    <t>b87</t>
  </si>
  <si>
    <t>G939HX6MHAXN</t>
  </si>
  <si>
    <t>SA002676</t>
  </si>
  <si>
    <t>1FT7X2BT1HEC90857</t>
  </si>
  <si>
    <t>F-250</t>
  </si>
  <si>
    <t>VehicleType: Truck - Pickup;Manufacturer: Ford;Company: Ford Motor Company, USA;Country: USA;Plant: Kentucky Truck: Louisville, Kentucky;Gvw: Class H (9001 - 10000 lbs);Brakes: Hydraulic;Seatbelts: Manual belts;Airbags: Driver and passenger frontal air bags and side inflatable restraint (1st-2nd row);Engine: 6.7L V8 Diesel Ford (440 HP);Driveline: 4X4;Body: SuperCab - SRW;VIN Error: None;</t>
  </si>
  <si>
    <t>C96190 - WILLIAM LUCAS - 1150</t>
  </si>
  <si>
    <t>bD1</t>
  </si>
  <si>
    <t>G9XDUWBB7U8Z</t>
  </si>
  <si>
    <t>SB003725</t>
  </si>
  <si>
    <t>1FD8W3B67CEC96190</t>
  </si>
  <si>
    <t>VehicleType: Truck - Pickup;Manufacturer: Ford;Company: Ford Motor Company;Country: USA;Plant: Kentucky Truck: Jefferson County, Kentucky;Gvw: Class 3 (10001 - 14000 lbs);Brakes: Hydraulic;Seatbelts: Manual Belts;Airbags: Driver and Passenger Frontal Air Bags and Side Inflatable Restraint (1st-2nd Row);Engine: 6.2L V8 Gasoline Ford (383 HP);Driveline: 4X4;Body: Crew Cab - SRW;VIN Error: None;</t>
  </si>
  <si>
    <t>D39248 - POOL POOL</t>
  </si>
  <si>
    <t>b43A</t>
  </si>
  <si>
    <t>GA2PWZUWVNDC</t>
  </si>
  <si>
    <t>SA006076</t>
  </si>
  <si>
    <t>1FTBF2B63LED39248</t>
  </si>
  <si>
    <t>VehicleType: Truck - Pickup;Manufacturer: Ford;Company: Ford Motor Company, USA;Country: USA;Plant: Kentucky Truck: Louisville, Kentucky;Gvw: Class H (9001 - 10000 lbs);Brakes: Hydraulic;Seatbelts: Manual belts;Airbags: Driver and passenger frontal air bags and side inflatable restraint (1st row);Engine: 6.2L V8 Gasoline Ford (383 HP);Driveline: 4X4;Body: Regular Cab - SRW;VIN Error: None;</t>
  </si>
  <si>
    <t>D60709 - REBECCA WISEMAN</t>
  </si>
  <si>
    <t>bBD</t>
  </si>
  <si>
    <t>G9RCZ6DJJBPX</t>
  </si>
  <si>
    <t>SA005528</t>
  </si>
  <si>
    <t>1FT7X2BT7LED60709</t>
  </si>
  <si>
    <t>E17945 - POOL POOL</t>
  </si>
  <si>
    <t>b295</t>
  </si>
  <si>
    <t>400-498 Greenbrier St, Charleston, WV 25305, USA</t>
  </si>
  <si>
    <t>G9PUPKR0T6C8</t>
  </si>
  <si>
    <t>SB001513</t>
  </si>
  <si>
    <t>1FDAF57Y78EE17945</t>
  </si>
  <si>
    <t>VehicleType: Truck - Pickup;Manufacturer: Ford;Company: Ford Motor Company;Country: USA;Plant: Kentucky Truck: Jefferson County, Kentucky;Gvw: Class 5 (16001 - 19500 lbs);Brakes: Hydraulic;Seatbelts: Active Belts;Airbags: Driver and Passenger Air Bags;Engine: 6.8L V10 Gasoline EFI Ford (305 HP);Driveline: 4X4;Body: Regular Cab - DRW;VIN Error: None;</t>
  </si>
  <si>
    <t>E47863 - POOL POOL</t>
  </si>
  <si>
    <t>bC8</t>
  </si>
  <si>
    <t>3100 MacCorkle Ave SW, South Charleston, WV 25303, USA</t>
  </si>
  <si>
    <t>G9UAEW7ANNBS</t>
  </si>
  <si>
    <t>SA002843</t>
  </si>
  <si>
    <t>1FDAF57Y18EE47863</t>
  </si>
  <si>
    <t>E58446 - TADD RANKIN</t>
  </si>
  <si>
    <t>bE8</t>
  </si>
  <si>
    <t>4455 Adrian Dr, Fairview, WV 26570, USA</t>
  </si>
  <si>
    <t>G940J55YM8KR</t>
  </si>
  <si>
    <t>SA003897</t>
  </si>
  <si>
    <t>1FTFX1EF9EKE58446</t>
  </si>
  <si>
    <t>VehicleType: Truck - Pickup;Manufacturer: Ford;Company: Ford Motor Company, USA;Country: USA;Plant: Kansas City: Claycomo, Missouri;Gvw: Class F (7001 - 8000 lbs);Brakes: Hydraulic;Seatbelts: Manual belts;Airbags: Driver and Passenger Frontal Air Bags and Side Inflatable Restraint (1st-2nd Row);Engine: 5.0L V8 Gasoline 4V Ford (360 HP);Driveline: 4X4;Body: SuperCab;VIN Error: None;</t>
  </si>
  <si>
    <t>G08994 - DONALD MAYNOR</t>
  </si>
  <si>
    <t>b421</t>
  </si>
  <si>
    <t>Assigned Driver,Telematics Trips,Idling</t>
  </si>
  <si>
    <t>1792 Clear Fork Rd, Beckley, WV 25801, USA</t>
  </si>
  <si>
    <t>G91901AWJXW7</t>
  </si>
  <si>
    <t>SA004854</t>
  </si>
  <si>
    <t>1FT7W2B68KEG08994</t>
  </si>
  <si>
    <t>VehicleType: Truck - Pickup;Manufacturer: Ford;Company: Ford Motor Company, USA;Country: USA;Plant: Kentucky Truck: Louisville, Kentucky;Gvw: Class H (9001 - 10000 lbs);Brakes: Hydraulic;Seatbelts: Manual belts;Airbags: Driver and passenger frontal air bags and side inflatable restraint (1st-2nd row);Engine: 6.2L V8 Gasoline Ford (383 HP);Driveline: 4X4;Body: Crew Cab - SRW;VIN Error: None;</t>
  </si>
  <si>
    <t>G08995 - THOMAS FITZWATER</t>
  </si>
  <si>
    <t>bFA</t>
  </si>
  <si>
    <t>11 Lady J Dr, Craigsville, WV 26205, USA</t>
  </si>
  <si>
    <t>G98X3N82BHMS</t>
  </si>
  <si>
    <t>SA004853</t>
  </si>
  <si>
    <t>1FT7W2B6XKEG08995</t>
  </si>
  <si>
    <t>G08996 - STEVEN PHARES</t>
  </si>
  <si>
    <t>b108</t>
  </si>
  <si>
    <t>722 Bright Mountain Rd, Summersville, WV 26651, USA</t>
  </si>
  <si>
    <t>G9BX6PHPXU40</t>
  </si>
  <si>
    <t>SA004875</t>
  </si>
  <si>
    <t>1FT7W2B61KEG08996</t>
  </si>
  <si>
    <t>G08997 - MATT MOLLOHAN</t>
  </si>
  <si>
    <t>b115</t>
  </si>
  <si>
    <t>Engine Light On,Unauthorized Device Removal</t>
  </si>
  <si>
    <t>1175 Dawes Mountain Rd, Eskdale, WV 25075, USA</t>
  </si>
  <si>
    <t>G9F21KUURE4Y</t>
  </si>
  <si>
    <t>SA004849</t>
  </si>
  <si>
    <t>1FT7W2B63KEG08997</t>
  </si>
  <si>
    <t>G08998 - STEVEN EGNOR</t>
  </si>
  <si>
    <t>b9D</t>
  </si>
  <si>
    <t>G9A3S6FMNEMR</t>
  </si>
  <si>
    <t>SA004850</t>
  </si>
  <si>
    <t>1FT7W2B65KEG08998</t>
  </si>
  <si>
    <t>G08999 - BUDDY LOYD</t>
  </si>
  <si>
    <t>b112</t>
  </si>
  <si>
    <t>G9DVRT5AXWDF</t>
  </si>
  <si>
    <t>SA004867</t>
  </si>
  <si>
    <t>1FT7W2B67KEG08999</t>
  </si>
  <si>
    <t>G09004 - GREG PARSONS</t>
  </si>
  <si>
    <t>b94</t>
  </si>
  <si>
    <t>3312 Walker Dr, Charleston, WV 25312, USA</t>
  </si>
  <si>
    <t>G96Y0A3ZAUTE</t>
  </si>
  <si>
    <t>SB001853</t>
  </si>
  <si>
    <t>1FT8X3DT2KEG09004</t>
  </si>
  <si>
    <t>VehicleType: Truck - Pickup;Manufacturer: Ford;Company: Ford Motor Company, USA;Country: USA;Plant: Kentucky Truck: Louisville, Kentucky;Gvw: Class 3 (10001 - 14000 lbs);Brakes: Hydraulic;Seatbelts: Manual belts;Airbags: Driver and passenger frontal air bags and side inflatable restraint (1st-2nd row);Engine: 6.7L V8 Diesel Ford (440 HP);Driveline: 4X4;Body: SuperCab - DRW;VIN Error: None;</t>
  </si>
  <si>
    <t>G69272 - POOL POOL</t>
  </si>
  <si>
    <t>bAB</t>
  </si>
  <si>
    <t>Building 1, Room E-28, 1900 Kanawha Blvd E, Charleston, WV 25305, USA</t>
  </si>
  <si>
    <t>G9F8567RJX4V</t>
  </si>
  <si>
    <t>SB002427</t>
  </si>
  <si>
    <t>1FDRF3H69KEG69272</t>
  </si>
  <si>
    <t>VehicleType: Truck - Pickup;Manufacturer: Ford;Company: Ford Motor Company, USA;Country: USA;Plant: Kentucky Truck: Louisville, Kentucky;Gvw: Class 3 (10001 - 14000 lbs);Brakes: Hydraulic;Seatbelts: Manual belts;Airbags: Driver and passenger frontal air bags and side inflatable restraint (1st row);Engine: 6.2L V8 Gasoline Ford (383 HP);Driveline: 4X4;Body: Regular Cab - DRW;VIN Error: None;</t>
  </si>
  <si>
    <t>K37134 - GREG LAGO</t>
  </si>
  <si>
    <t>b76</t>
  </si>
  <si>
    <t>G9AE210920A0</t>
  </si>
  <si>
    <t>SA004737</t>
  </si>
  <si>
    <t>ZACNJBAB8KPK37134</t>
  </si>
  <si>
    <t>Renegade</t>
  </si>
  <si>
    <t>TrimLevel: Sport;VehicleType: MPV;Manufacturer: Chrysler;Company: FCA Italy S.p.A.;Country: Italy;Plant: Melfi (Melfi, Potenza);Gvw: Class C (4001 - 5000 lbs);Brakes: Hydraulic;Seatbelts: Active Belts;Airbags: Front Air Bags, Side Bags - 1st and 2nd Row;Engine: 2.4L, I4, Gasoline - FCA (178-180 HP);Driveline: AWD (Left Hand Drive);Body: 4 Door Sport Utility;VIN Error: None;</t>
  </si>
  <si>
    <t>Not Installed-TelAdmin Order# 135380 Charleston</t>
  </si>
  <si>
    <t>b137</t>
  </si>
  <si>
    <t>Base Mode,Iridium,UI</t>
  </si>
  <si>
    <t>G9VUTVA6TV4D</t>
  </si>
  <si>
    <t>bFF</t>
  </si>
  <si>
    <t>G99C57U0N388</t>
  </si>
  <si>
    <t>b100</t>
  </si>
  <si>
    <t>G99CCXU1SM0T</t>
  </si>
  <si>
    <t>b110</t>
  </si>
  <si>
    <t>G9DK5UCJ07UJ</t>
  </si>
  <si>
    <t>bE4</t>
  </si>
  <si>
    <t>G92MWZADKYUK</t>
  </si>
  <si>
    <t>b107</t>
  </si>
  <si>
    <t>G9B831N4KF2A</t>
  </si>
  <si>
    <t>b106</t>
  </si>
  <si>
    <t>G9B4398JH53F</t>
  </si>
  <si>
    <t>bEC</t>
  </si>
  <si>
    <t>G9531VJVM5YR</t>
  </si>
  <si>
    <t>b116</t>
  </si>
  <si>
    <t>G9F7U3Y2MJMP</t>
  </si>
  <si>
    <t>b130</t>
  </si>
  <si>
    <t>G9ST3DCRYB56</t>
  </si>
  <si>
    <t>b126</t>
  </si>
  <si>
    <t>G9P3TPKKJKHV</t>
  </si>
  <si>
    <t>Not Installed-TelAdmin Order# 165356 Charleston</t>
  </si>
  <si>
    <t>b2AB</t>
  </si>
  <si>
    <t>GAFA46PFK8BB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</si>
</sst>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[$-409]_(&quot;$&quot;* #,##0_);[$-409]_(&quot;$&quot;* \(#,##0\);[$-409]_(&quot;$&quot;* &quot;-&quot;_);_(@_)"/>
    <numFmt numFmtId="165" formatCode="[$-409]_(* #,##0_);[$-409]_(* \(#,##0\);[$-409]_(* &quot;-&quot;_);_(@_)"/>
    <numFmt numFmtId="166" formatCode="[$-409]_(&quot;$&quot;* #,##0.00_);[$-409]_(&quot;$&quot;* \(#,##0.00\);[$-409]_(&quot;$&quot;* &quot;-&quot;??_);_(@_)"/>
    <numFmt numFmtId="167" formatCode="[$-409]_(* #,##0.00_);[$-409]_(* \(#,##0.00\);[$-409]_(* &quot;-&quot;??_);_(@_)"/>
    <numFmt numFmtId="168" formatCode="[$-409]dd/mm/yyyy\ h:mm:ss\ AM/PM"/>
    <numFmt numFmtId="169" formatCode="[$-409][h]:mm"/>
    <numFmt numFmtId="170" formatCode="[$-409]0;[$-409]\-0;[$-409];@"/>
    <numFmt numFmtId="171" formatCode="[$-409]mmm\ dd\,\ yyyy"/>
    <numFmt numFmtId="172" formatCode="[$-409]m/dd/yyyy\ h:mm:ss\ AM/PM"/>
    <numFmt numFmtId="173" formatCode="[$-409]m/d/yy\ h:mm"/>
  </numFmts>
  <fonts count="15" x14ac:knownFonts="1">
    <font>
      <sz val="10"/>
      <name val="Arial"/>
      <family val="2"/>
    </font>
    <font>
      <b/>
      <sz val="7"/>
      <color indexed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10" borderId="0" applyNumberFormat="0"/>
    <xf numFmtId="0" fontId="7" fillId="0" borderId="0" applyNumberFormat="0" applyAlignment="0"/>
    <xf numFmtId="0" fontId="8" fillId="10" borderId="0" applyNumberFormat="0"/>
    <xf numFmtId="171" fontId="4" fillId="10" borderId="0"/>
    <xf numFmtId="0" fontId="9" fillId="0" borderId="0" applyNumberFormat="0"/>
    <xf numFmtId="0" fontId="10" fillId="0" borderId="0" applyNumberFormat="0"/>
  </cellStyleXfs>
  <cellXfs count="38">
    <xf numFmtId="0" fontId="0" fillId="0" borderId="0" xfId="0"/>
    <xf numFmtId="0" fontId="1" fillId="9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/>
    <xf numFmtId="168" fontId="0" fillId="0" borderId="0" xfId="0" applyNumberFormat="1" applyAlignment="1">
      <alignment horizontal="left"/>
    </xf>
    <xf numFmtId="168" fontId="3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168" fontId="12" fillId="0" borderId="0" xfId="0" applyNumberFormat="1" applyFont="1"/>
    <xf numFmtId="0" fontId="6" fillId="10" borderId="0" xfId="13"/>
    <xf numFmtId="171" fontId="4" fillId="10" borderId="0" xfId="16"/>
    <xf numFmtId="173" fontId="1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7" fillId="0" borderId="0" xfId="14" applyAlignment="1">
      <alignment horizontal="right"/>
    </xf>
    <xf numFmtId="170" fontId="7" fillId="0" borderId="0" xfId="14" applyNumberFormat="1" applyAlignment="1">
      <alignment horizontal="right"/>
    </xf>
    <xf numFmtId="169" fontId="7" fillId="0" borderId="0" xfId="14" applyNumberFormat="1" applyAlignment="1">
      <alignment horizontal="right"/>
    </xf>
    <xf numFmtId="168" fontId="7" fillId="0" borderId="0" xfId="14" applyNumberFormat="1" applyAlignment="1">
      <alignment horizontal="right"/>
    </xf>
    <xf numFmtId="0" fontId="7" fillId="0" borderId="0" xfId="14" applyNumberFormat="1" applyAlignment="1">
      <alignment horizontal="right"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2" fontId="7" fillId="0" borderId="0" xfId="14" applyNumberFormat="1" applyAlignment="1">
      <alignment horizontal="right"/>
    </xf>
    <xf numFmtId="0" fontId="8" fillId="11" borderId="0" xfId="15" applyFill="1" applyAlignment="1">
      <alignment horizontal="center"/>
    </xf>
    <xf numFmtId="0" fontId="8" fillId="10" borderId="0" xfId="15" applyAlignment="1">
      <alignment horizontal="center"/>
    </xf>
    <xf numFmtId="3" fontId="7" fillId="0" borderId="0" xfId="14" applyNumberFormat="1" applyAlignment="1">
      <alignment horizontal="right"/>
    </xf>
    <xf numFmtId="0" fontId="12" fillId="0" borderId="0" xfId="0" applyFont="1" applyAlignment="1">
      <alignment horizontal="left"/>
    </xf>
    <xf numFmtId="0" fontId="8" fillId="11" borderId="0" xfId="15" applyFill="1" applyAlignment="1">
      <alignment horizontal="left"/>
    </xf>
    <xf numFmtId="0" fontId="1" fillId="11" borderId="1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17" applyAlignment="1">
      <alignment horizontal="right"/>
    </xf>
    <xf numFmtId="172" fontId="13" fillId="0" borderId="0" xfId="0" applyNumberFormat="1" applyFont="1" applyAlignment="1">
      <alignment horizontal="left" indent="1"/>
    </xf>
    <xf numFmtId="171" fontId="7" fillId="0" borderId="0" xfId="14" applyNumberFormat="1" applyAlignment="1">
      <alignment horizontal="left" indent="1"/>
    </xf>
    <xf numFmtId="0" fontId="14" fillId="10" borderId="0" xfId="13" applyFont="1" applyAlignment="1">
      <alignment horizontal="left"/>
    </xf>
  </cellXfs>
  <cellStyles count="1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40% - Accent3" xfId="5" builtinId="39" customBuiltin="1"/>
    <cellStyle name="60% - Accent3" xfId="6" builtinId="40" customBuiltin="1"/>
    <cellStyle name="60% - Accent4" xfId="7" builtinId="44" customBuiltin="1"/>
    <cellStyle name="60% - Accent6" xfId="8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Heading" xfId="13" xr:uid="{00000000-0005-0000-0000-00000C000000}"/>
    <cellStyle name="Normal" xfId="0" builtinId="0" customBuiltin="1"/>
    <cellStyle name="Report Body" xfId="14" xr:uid="{00000000-0005-0000-0000-00000E000000}"/>
    <cellStyle name="Report Column Header" xfId="15" xr:uid="{00000000-0005-0000-0000-00000F000000}"/>
    <cellStyle name="Report Creation DateTime" xfId="16" xr:uid="{00000000-0005-0000-0000-000010000000}"/>
    <cellStyle name="Report Field Name" xfId="17" xr:uid="{00000000-0005-0000-0000-000011000000}"/>
    <cellStyle name="Report Name" xfId="18" xr:uid="{00000000-0005-0000-0000-000012000000}"/>
  </cellStyles>
  <dxfs count="15">
    <dxf>
      <fill>
        <patternFill>
          <bgColor rgb="FFFFDEA3"/>
        </patternFill>
      </fill>
    </dxf>
    <dxf>
      <fill>
        <patternFill>
          <bgColor rgb="FFBDFFBD"/>
        </patternFill>
      </fill>
    </dxf>
    <dxf>
      <fill>
        <patternFill>
          <bgColor rgb="FFFFAAAA"/>
        </patternFill>
      </fill>
    </dxf>
    <dxf>
      <fill>
        <patternFill patternType="solid">
          <fgColor theme="5" tint="0.79995117038483843"/>
          <bgColor theme="0" tint="-4.9989318521683403E-2"/>
        </patternFill>
      </fill>
      <border>
        <bottom style="thin">
          <color theme="5" tint="0.39997558519241921"/>
        </bottom>
      </border>
    </dxf>
    <dxf>
      <fill>
        <patternFill patternType="solid">
          <fgColor theme="5" tint="0.79995117038483843"/>
          <bgColor theme="0" tint="-4.9989318521683403E-2"/>
        </patternFill>
      </fill>
      <border>
        <bottom style="thin">
          <color theme="5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5" tint="0.39997558519241921"/>
        </bottom>
      </border>
    </dxf>
    <dxf>
      <font>
        <color theme="1"/>
      </font>
    </dxf>
    <dxf>
      <font>
        <b/>
        <i val="0"/>
        <color theme="1"/>
      </font>
      <fill>
        <patternFill>
          <bgColor theme="0" tint="-4.9989318521683403E-2"/>
        </patternFill>
      </fill>
      <border>
        <top style="thin">
          <color theme="5"/>
        </top>
        <bottom style="thin">
          <color theme="5"/>
        </bottom>
      </border>
    </dxf>
    <dxf>
      <font>
        <color theme="1"/>
      </font>
      <fill>
        <patternFill patternType="solid">
          <fgColor theme="0" tint="-0.14993743705557422"/>
          <bgColor theme="0" tint="-4.9989318521683403E-2"/>
        </patternFill>
      </fill>
    </dxf>
    <dxf>
      <fill>
        <patternFill patternType="solid">
          <fgColor theme="0" tint="-0.14990691854609822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>
          <fgColor theme="8"/>
          <bgColor theme="8"/>
        </patternFill>
      </fill>
    </dxf>
    <dxf>
      <font>
        <b/>
        <i val="0"/>
        <color theme="1"/>
      </font>
      <fill>
        <patternFill patternType="solid">
          <fgColor theme="5" tint="0.79985961485641044"/>
          <bgColor theme="0" tint="-4.9989318521683403E-2"/>
        </patternFill>
      </fill>
      <border>
        <top style="thin">
          <color theme="5" tint="0.39997558519241921"/>
        </top>
      </border>
    </dxf>
    <dxf>
      <font>
        <b/>
        <i val="0"/>
        <color theme="1"/>
      </font>
      <fill>
        <patternFill patternType="solid">
          <fgColor theme="5" tint="0.79989013336588644"/>
          <bgColor theme="0" tint="-4.9989318521683403E-2"/>
        </patternFill>
      </fill>
      <border>
        <bottom style="thin">
          <color theme="5" tint="0.39997558519241921"/>
        </bottom>
      </border>
    </dxf>
    <dxf>
      <font>
        <color theme="3"/>
      </font>
    </dxf>
  </dxfs>
  <tableStyles count="1" defaultTableStyle="TableStyleMedium9" defaultPivotStyle="PivotStyleLight16">
    <tableStyle name="PivotStyleLightCustom" table="0" count="12" xr9:uid="{00000000-0011-0000-FFFF-FFFF00000000}">
      <tableStyleElement type="wholeTable" dxfId="14"/>
      <tableStyleElement type="headerRow" dxfId="13"/>
      <tableStyleElement type="totalRow" dxfId="12"/>
      <tableStyleElement type="second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CheckmateReportTheme">
  <a:themeElements>
    <a:clrScheme name="Custom 1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25477B"/>
      </a:accent1>
      <a:accent2>
        <a:srgbClr val="5C9CCC"/>
      </a:accent2>
      <a:accent3>
        <a:srgbClr val="9BBB59"/>
      </a:accent3>
      <a:accent4>
        <a:srgbClr val="F7941E"/>
      </a:accent4>
      <a:accent5>
        <a:srgbClr val="F3F8FB"/>
      </a:accent5>
      <a:accent6>
        <a:srgbClr val="EEEC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02"/>
  <sheetViews>
    <sheetView workbookViewId="0">
      <pane ySplit="6" topLeftCell="A7" activePane="bottomLeft" state="frozen"/>
      <selection pane="bottomLeft" activeCell="B2" sqref="B2"/>
    </sheetView>
  </sheetViews>
  <sheetFormatPr defaultRowHeight="12.5" x14ac:dyDescent="0.25"/>
  <cols>
    <col min="1" max="1" width="15.1796875" bestFit="1" customWidth="1"/>
    <col min="2" max="2" width="17.54296875" bestFit="1" customWidth="1"/>
    <col min="3" max="3" width="67.54296875" bestFit="1" customWidth="1"/>
    <col min="4" max="4" width="19.26953125" bestFit="1" customWidth="1"/>
    <col min="5" max="5" width="24" bestFit="1" customWidth="1"/>
    <col min="6" max="6" width="11.453125" bestFit="1" customWidth="1"/>
    <col min="7" max="7" width="12" bestFit="1" customWidth="1"/>
    <col min="8" max="8" width="53.7265625" bestFit="1" customWidth="1"/>
    <col min="9" max="9" width="20.1796875" bestFit="1" customWidth="1"/>
    <col min="10" max="10" width="21.54296875" bestFit="1" customWidth="1"/>
    <col min="11" max="12" width="14.7265625" bestFit="1" customWidth="1"/>
    <col min="13" max="13" width="18.453125" bestFit="1" customWidth="1"/>
    <col min="14" max="14" width="17.54296875" bestFit="1" customWidth="1"/>
    <col min="15" max="15" width="10.453125" bestFit="1" customWidth="1"/>
    <col min="16" max="16" width="13.54296875" bestFit="1" customWidth="1"/>
    <col min="17" max="18" width="10.54296875" bestFit="1" customWidth="1"/>
    <col min="19" max="19" width="12.453125" bestFit="1" customWidth="1"/>
    <col min="20" max="21" width="11" customWidth="1"/>
    <col min="22" max="22" width="16.7265625" bestFit="1" customWidth="1"/>
    <col min="23" max="23" width="15" bestFit="1" customWidth="1"/>
    <col min="24" max="24" width="63" bestFit="1" customWidth="1"/>
    <col min="25" max="25" width="18.54296875" bestFit="1" customWidth="1"/>
    <col min="26" max="26" width="22.7265625" bestFit="1" customWidth="1"/>
    <col min="27" max="27" width="27.7265625" bestFit="1" customWidth="1"/>
    <col min="28" max="28" width="10.81640625" bestFit="1" customWidth="1"/>
    <col min="29" max="31" width="9.26953125" bestFit="1" customWidth="1"/>
    <col min="32" max="32" width="9" bestFit="1" customWidth="1"/>
    <col min="33" max="33" width="11.26953125" bestFit="1" customWidth="1"/>
    <col min="34" max="34" width="10.453125" bestFit="1" customWidth="1"/>
    <col min="35" max="35" width="10.81640625" bestFit="1" customWidth="1"/>
    <col min="36" max="38" width="8.81640625" bestFit="1" customWidth="1"/>
    <col min="39" max="39" width="255.7265625" bestFit="1" customWidth="1"/>
  </cols>
  <sheetData>
    <row r="1" spans="1:39" x14ac:dyDescent="0.25">
      <c r="A1" s="7" t="s">
        <v>41</v>
      </c>
      <c r="B1" s="6" t="s">
        <v>81</v>
      </c>
    </row>
    <row r="2" spans="1:39" x14ac:dyDescent="0.25">
      <c r="A2" s="7" t="s">
        <v>37</v>
      </c>
      <c r="B2" s="24">
        <v>45348.375589444448</v>
      </c>
      <c r="C2" s="6"/>
      <c r="D2" s="6"/>
      <c r="E2" s="6"/>
    </row>
    <row r="3" spans="1:39" x14ac:dyDescent="0.25">
      <c r="A3" s="7" t="s">
        <v>42</v>
      </c>
      <c r="B3" s="6" t="s">
        <v>82</v>
      </c>
      <c r="C3" s="6"/>
      <c r="D3" s="6"/>
      <c r="E3" s="6"/>
    </row>
    <row r="4" spans="1:39" x14ac:dyDescent="0.25">
      <c r="A4" s="7" t="s">
        <v>52</v>
      </c>
      <c r="B4" s="6" t="b">
        <v>1</v>
      </c>
      <c r="C4" s="6"/>
      <c r="D4" s="6"/>
      <c r="E4" s="6"/>
    </row>
    <row r="5" spans="1:39" x14ac:dyDescent="0.25">
      <c r="A5" s="7" t="s">
        <v>53</v>
      </c>
      <c r="B5" s="6" t="s">
        <v>83</v>
      </c>
    </row>
    <row r="6" spans="1:39" ht="32.25" customHeight="1" thickBot="1" x14ac:dyDescent="0.3">
      <c r="A6" s="1" t="s">
        <v>11</v>
      </c>
      <c r="B6" s="1" t="s">
        <v>13</v>
      </c>
      <c r="C6" s="1" t="s">
        <v>15</v>
      </c>
      <c r="D6" s="1" t="s">
        <v>58</v>
      </c>
      <c r="E6" s="1" t="s">
        <v>64</v>
      </c>
      <c r="F6" s="1" t="s">
        <v>31</v>
      </c>
      <c r="G6" s="1" t="s">
        <v>65</v>
      </c>
      <c r="H6" s="1" t="s">
        <v>12</v>
      </c>
      <c r="I6" s="1" t="s">
        <v>32</v>
      </c>
      <c r="J6" s="1" t="s">
        <v>38</v>
      </c>
      <c r="K6" s="32" t="s">
        <v>16</v>
      </c>
      <c r="L6" s="32" t="s">
        <v>35</v>
      </c>
      <c r="M6" s="1" t="s">
        <v>59</v>
      </c>
      <c r="N6" s="1" t="s">
        <v>60</v>
      </c>
      <c r="O6" s="1" t="s">
        <v>17</v>
      </c>
      <c r="P6" s="1" t="s">
        <v>18</v>
      </c>
      <c r="Q6" s="1" t="s">
        <v>19</v>
      </c>
      <c r="R6" s="1" t="s">
        <v>20</v>
      </c>
      <c r="S6" s="32" t="s">
        <v>68</v>
      </c>
      <c r="T6" s="1" t="s">
        <v>21</v>
      </c>
      <c r="U6" s="1" t="s">
        <v>22</v>
      </c>
      <c r="V6" s="32" t="s">
        <v>23</v>
      </c>
      <c r="W6" s="1" t="s">
        <v>24</v>
      </c>
      <c r="X6" s="1" t="s">
        <v>14</v>
      </c>
      <c r="Y6" s="32" t="s">
        <v>25</v>
      </c>
      <c r="Z6" s="32" t="s">
        <v>26</v>
      </c>
      <c r="AA6" s="1" t="s">
        <v>66</v>
      </c>
      <c r="AB6" s="1" t="s">
        <v>44</v>
      </c>
      <c r="AC6" s="1" t="s">
        <v>45</v>
      </c>
      <c r="AD6" s="1" t="s">
        <v>46</v>
      </c>
      <c r="AE6" s="1" t="s">
        <v>47</v>
      </c>
      <c r="AF6" s="1" t="s">
        <v>48</v>
      </c>
      <c r="AG6" s="1" t="s">
        <v>49</v>
      </c>
      <c r="AH6" s="1" t="s">
        <v>50</v>
      </c>
      <c r="AI6" s="1" t="s">
        <v>51</v>
      </c>
      <c r="AJ6" s="1" t="s">
        <v>57</v>
      </c>
      <c r="AK6" s="1" t="s">
        <v>54</v>
      </c>
      <c r="AL6" s="1" t="s">
        <v>55</v>
      </c>
      <c r="AM6" s="1" t="s">
        <v>56</v>
      </c>
    </row>
    <row r="7" spans="1:39" x14ac:dyDescent="0.25">
      <c r="A7" s="13" t="s">
        <v>84</v>
      </c>
      <c r="B7" s="13" t="s">
        <v>85</v>
      </c>
      <c r="C7" s="13" t="s">
        <v>86</v>
      </c>
      <c r="E7" s="13" t="s">
        <v>73</v>
      </c>
      <c r="F7" s="13" t="s">
        <v>69</v>
      </c>
      <c r="G7" s="13"/>
      <c r="H7" s="13" t="s">
        <v>87</v>
      </c>
      <c r="K7" s="13">
        <v>93551.84375</v>
      </c>
      <c r="L7" s="15">
        <v>134.85833333333332</v>
      </c>
      <c r="M7" s="25">
        <v>44400.949155879629</v>
      </c>
      <c r="N7" s="25">
        <v>54788.791666666664</v>
      </c>
      <c r="O7" s="13" t="s">
        <v>88</v>
      </c>
      <c r="P7" s="13">
        <v>120</v>
      </c>
      <c r="Q7" s="13" t="s">
        <v>89</v>
      </c>
      <c r="R7" s="13" t="s">
        <v>90</v>
      </c>
      <c r="S7" s="13" t="s">
        <v>91</v>
      </c>
      <c r="T7" s="13" t="s">
        <v>92</v>
      </c>
      <c r="U7" s="13" t="s">
        <v>93</v>
      </c>
      <c r="V7" s="13" t="s">
        <v>94</v>
      </c>
      <c r="W7" s="13" t="s">
        <v>74</v>
      </c>
      <c r="X7" s="13"/>
      <c r="Y7" s="25">
        <v>45346.63518665509</v>
      </c>
      <c r="Z7" s="25">
        <v>45348.371043136576</v>
      </c>
      <c r="AA7" s="16" t="s">
        <v>67</v>
      </c>
      <c r="AH7" s="14">
        <v>0</v>
      </c>
      <c r="AI7" s="14">
        <v>0</v>
      </c>
      <c r="AJ7" s="14" t="s">
        <v>95</v>
      </c>
      <c r="AK7" s="14" t="s">
        <v>96</v>
      </c>
      <c r="AL7" s="14" t="s">
        <v>97</v>
      </c>
      <c r="AM7" s="14" t="s">
        <v>98</v>
      </c>
    </row>
    <row r="8" spans="1:39" x14ac:dyDescent="0.25">
      <c r="A8" s="13" t="s">
        <v>99</v>
      </c>
      <c r="B8" s="13" t="s">
        <v>100</v>
      </c>
      <c r="C8" s="13" t="s">
        <v>101</v>
      </c>
      <c r="E8" s="13" t="s">
        <v>73</v>
      </c>
      <c r="F8" s="13" t="s">
        <v>69</v>
      </c>
      <c r="G8" s="13" t="s">
        <v>102</v>
      </c>
      <c r="H8" s="13" t="s">
        <v>103</v>
      </c>
      <c r="K8" s="13">
        <v>30378.58984375</v>
      </c>
      <c r="L8" s="15">
        <v>36.541666666666664</v>
      </c>
      <c r="M8" s="25">
        <v>44847.606632523151</v>
      </c>
      <c r="N8" s="25">
        <v>54788.791666666664</v>
      </c>
      <c r="O8" s="13" t="s">
        <v>88</v>
      </c>
      <c r="P8" s="13">
        <v>120</v>
      </c>
      <c r="Q8" s="13" t="s">
        <v>104</v>
      </c>
      <c r="R8" s="13" t="s">
        <v>105</v>
      </c>
      <c r="S8" s="13" t="s">
        <v>106</v>
      </c>
      <c r="T8" s="13" t="s">
        <v>107</v>
      </c>
      <c r="U8" s="13" t="s">
        <v>93</v>
      </c>
      <c r="V8" s="13" t="s">
        <v>108</v>
      </c>
      <c r="W8" s="13" t="s">
        <v>74</v>
      </c>
      <c r="Y8" s="25">
        <v>45343.499491469905</v>
      </c>
      <c r="Z8" s="25">
        <v>45347.490394247689</v>
      </c>
      <c r="AA8" s="16" t="s">
        <v>67</v>
      </c>
      <c r="AB8" s="14">
        <v>1</v>
      </c>
      <c r="AC8" s="14">
        <v>75.1859130859375</v>
      </c>
      <c r="AD8" s="14">
        <v>70.214942932128906</v>
      </c>
      <c r="AH8" s="14">
        <v>0</v>
      </c>
      <c r="AI8" s="14">
        <v>0</v>
      </c>
      <c r="AJ8" s="14" t="s">
        <v>109</v>
      </c>
      <c r="AL8" s="14" t="s">
        <v>110</v>
      </c>
      <c r="AM8" s="14" t="s">
        <v>111</v>
      </c>
    </row>
    <row r="9" spans="1:39" x14ac:dyDescent="0.25">
      <c r="A9" s="13" t="s">
        <v>112</v>
      </c>
      <c r="B9" s="13" t="s">
        <v>113</v>
      </c>
      <c r="C9" s="13" t="s">
        <v>86</v>
      </c>
      <c r="E9" s="13" t="s">
        <v>73</v>
      </c>
      <c r="F9" s="13" t="s">
        <v>69</v>
      </c>
      <c r="H9" s="13" t="s">
        <v>114</v>
      </c>
      <c r="K9" s="13">
        <v>56801.71484375</v>
      </c>
      <c r="L9" s="15">
        <v>41.917033090277776</v>
      </c>
      <c r="M9" s="25">
        <v>44400.948896400463</v>
      </c>
      <c r="N9" s="25">
        <v>54788.791666666664</v>
      </c>
      <c r="O9" s="13" t="s">
        <v>88</v>
      </c>
      <c r="P9" s="13">
        <v>120</v>
      </c>
      <c r="Q9" s="13" t="s">
        <v>104</v>
      </c>
      <c r="R9" s="13" t="s">
        <v>105</v>
      </c>
      <c r="S9" s="13" t="s">
        <v>115</v>
      </c>
      <c r="T9" s="13" t="s">
        <v>116</v>
      </c>
      <c r="U9" s="13" t="s">
        <v>93</v>
      </c>
      <c r="V9" s="13" t="s">
        <v>117</v>
      </c>
      <c r="W9" s="13" t="s">
        <v>74</v>
      </c>
      <c r="Y9" s="25">
        <v>45348.374278553238</v>
      </c>
      <c r="Z9" s="25">
        <v>45348.37468364583</v>
      </c>
      <c r="AA9" s="16" t="s">
        <v>67</v>
      </c>
      <c r="AH9" s="14">
        <v>0</v>
      </c>
      <c r="AI9" s="14">
        <v>0</v>
      </c>
      <c r="AJ9" s="14" t="s">
        <v>118</v>
      </c>
      <c r="AK9" s="14" t="s">
        <v>119</v>
      </c>
      <c r="AL9" s="14" t="s">
        <v>120</v>
      </c>
      <c r="AM9" s="14" t="s">
        <v>121</v>
      </c>
    </row>
    <row r="10" spans="1:39" x14ac:dyDescent="0.25">
      <c r="A10" s="13" t="s">
        <v>122</v>
      </c>
      <c r="B10" s="13" t="s">
        <v>123</v>
      </c>
      <c r="C10" s="13" t="s">
        <v>124</v>
      </c>
      <c r="E10" s="13" t="s">
        <v>73</v>
      </c>
      <c r="F10" s="13" t="s">
        <v>69</v>
      </c>
      <c r="H10" s="13" t="s">
        <v>125</v>
      </c>
      <c r="K10" s="13">
        <v>180022.546875</v>
      </c>
      <c r="L10" s="15">
        <v>5.4958273842592593</v>
      </c>
      <c r="M10" s="25">
        <v>45036.981136527778</v>
      </c>
      <c r="N10" s="25">
        <v>54788.791666666664</v>
      </c>
      <c r="O10" s="13" t="s">
        <v>126</v>
      </c>
      <c r="P10" s="13">
        <v>124</v>
      </c>
      <c r="Q10" s="13" t="s">
        <v>89</v>
      </c>
      <c r="R10" s="13" t="s">
        <v>90</v>
      </c>
      <c r="S10" s="13" t="s">
        <v>127</v>
      </c>
      <c r="T10" s="13" t="s">
        <v>128</v>
      </c>
      <c r="U10" s="13" t="s">
        <v>93</v>
      </c>
      <c r="V10" s="13" t="s">
        <v>129</v>
      </c>
      <c r="W10" s="13" t="s">
        <v>74</v>
      </c>
      <c r="X10" s="13"/>
      <c r="Y10" s="25">
        <v>45342.725476006941</v>
      </c>
      <c r="Z10" s="25">
        <v>45347.673693599536</v>
      </c>
      <c r="AA10" s="16" t="s">
        <v>67</v>
      </c>
      <c r="AH10" s="14">
        <v>0</v>
      </c>
      <c r="AI10" s="14">
        <v>0</v>
      </c>
      <c r="AJ10" s="14" t="s">
        <v>118</v>
      </c>
      <c r="AK10" s="14" t="s">
        <v>130</v>
      </c>
      <c r="AL10" s="14" t="s">
        <v>131</v>
      </c>
      <c r="AM10" s="14" t="s">
        <v>132</v>
      </c>
    </row>
    <row r="11" spans="1:39" x14ac:dyDescent="0.25">
      <c r="A11" s="13" t="s">
        <v>133</v>
      </c>
      <c r="B11" s="13" t="s">
        <v>134</v>
      </c>
      <c r="C11" s="13" t="s">
        <v>135</v>
      </c>
      <c r="D11" s="14" t="s">
        <v>136</v>
      </c>
      <c r="E11" s="13" t="s">
        <v>73</v>
      </c>
      <c r="F11" s="13" t="s">
        <v>137</v>
      </c>
      <c r="G11" s="13" t="s">
        <v>138</v>
      </c>
      <c r="H11" s="13" t="s">
        <v>139</v>
      </c>
      <c r="K11" s="13">
        <v>37762.55859375</v>
      </c>
      <c r="L11" s="15">
        <v>5.8327295023148151</v>
      </c>
      <c r="M11" s="25">
        <v>45149.0371280787</v>
      </c>
      <c r="N11" s="25">
        <v>54788.791666666664</v>
      </c>
      <c r="O11" s="13" t="s">
        <v>126</v>
      </c>
      <c r="P11" s="13">
        <v>124</v>
      </c>
      <c r="Q11" s="13" t="s">
        <v>104</v>
      </c>
      <c r="R11" s="13" t="s">
        <v>140</v>
      </c>
      <c r="S11" s="13" t="s">
        <v>141</v>
      </c>
      <c r="T11" s="13" t="s">
        <v>142</v>
      </c>
      <c r="U11" s="13" t="s">
        <v>93</v>
      </c>
      <c r="V11" s="13" t="s">
        <v>143</v>
      </c>
      <c r="W11" s="13" t="s">
        <v>74</v>
      </c>
      <c r="Y11" s="25">
        <v>45348.375428240739</v>
      </c>
      <c r="Z11" s="25">
        <v>45348.375428240739</v>
      </c>
      <c r="AA11" s="16" t="s">
        <v>67</v>
      </c>
      <c r="AH11" s="14">
        <v>0</v>
      </c>
      <c r="AI11" s="14">
        <v>0</v>
      </c>
      <c r="AJ11" s="14" t="s">
        <v>95</v>
      </c>
      <c r="AK11" s="14" t="s">
        <v>96</v>
      </c>
      <c r="AL11" s="14" t="s">
        <v>97</v>
      </c>
      <c r="AM11" s="14" t="s">
        <v>98</v>
      </c>
    </row>
    <row r="12" spans="1:39" x14ac:dyDescent="0.25">
      <c r="A12" s="13" t="s">
        <v>144</v>
      </c>
      <c r="B12" s="13" t="s">
        <v>145</v>
      </c>
      <c r="C12" s="13" t="s">
        <v>146</v>
      </c>
      <c r="E12" s="13" t="s">
        <v>73</v>
      </c>
      <c r="F12" s="13" t="s">
        <v>69</v>
      </c>
      <c r="G12" s="13" t="s">
        <v>138</v>
      </c>
      <c r="H12" s="13" t="s">
        <v>147</v>
      </c>
      <c r="K12" s="13">
        <v>5399.9228515625</v>
      </c>
      <c r="L12" s="15">
        <v>5.584165185185185</v>
      </c>
      <c r="M12" s="25">
        <v>45246.012521365737</v>
      </c>
      <c r="N12" s="25">
        <v>54788.791666666664</v>
      </c>
      <c r="O12" s="13" t="s">
        <v>126</v>
      </c>
      <c r="P12" s="13">
        <v>124</v>
      </c>
      <c r="Q12" s="13" t="s">
        <v>104</v>
      </c>
      <c r="R12" s="13" t="s">
        <v>105</v>
      </c>
      <c r="S12" s="13" t="s">
        <v>148</v>
      </c>
      <c r="T12" s="13" t="s">
        <v>149</v>
      </c>
      <c r="U12" s="13" t="s">
        <v>93</v>
      </c>
      <c r="V12" s="13" t="s">
        <v>150</v>
      </c>
      <c r="W12" s="13" t="s">
        <v>74</v>
      </c>
      <c r="Y12" s="25">
        <v>45348.298541666663</v>
      </c>
      <c r="Z12" s="25">
        <v>45348.312951388885</v>
      </c>
      <c r="AA12" s="16" t="s">
        <v>151</v>
      </c>
      <c r="AH12" s="14">
        <v>0</v>
      </c>
      <c r="AI12" s="14">
        <v>0</v>
      </c>
      <c r="AJ12" s="14" t="s">
        <v>152</v>
      </c>
      <c r="AK12" s="14" t="s">
        <v>153</v>
      </c>
      <c r="AL12" s="14" t="s">
        <v>154</v>
      </c>
      <c r="AM12" s="14" t="s">
        <v>155</v>
      </c>
    </row>
    <row r="13" spans="1:39" x14ac:dyDescent="0.25">
      <c r="A13" s="13" t="s">
        <v>156</v>
      </c>
      <c r="B13" s="13" t="s">
        <v>157</v>
      </c>
      <c r="C13" s="13" t="s">
        <v>146</v>
      </c>
      <c r="E13" s="13" t="s">
        <v>73</v>
      </c>
      <c r="F13" s="13" t="s">
        <v>69</v>
      </c>
      <c r="H13" s="13" t="s">
        <v>158</v>
      </c>
      <c r="K13" s="13">
        <v>4235.88720703125</v>
      </c>
      <c r="L13" s="15">
        <v>6.45</v>
      </c>
      <c r="M13" s="25">
        <v>45246.012503368052</v>
      </c>
      <c r="N13" s="25">
        <v>54788.791666666664</v>
      </c>
      <c r="O13" s="13" t="s">
        <v>126</v>
      </c>
      <c r="P13" s="13">
        <v>124</v>
      </c>
      <c r="Q13" s="13" t="s">
        <v>104</v>
      </c>
      <c r="R13" s="13" t="s">
        <v>105</v>
      </c>
      <c r="S13" s="13" t="s">
        <v>159</v>
      </c>
      <c r="T13" s="13" t="s">
        <v>160</v>
      </c>
      <c r="U13" s="13" t="s">
        <v>93</v>
      </c>
      <c r="V13" s="13" t="s">
        <v>161</v>
      </c>
      <c r="W13" s="13" t="s">
        <v>74</v>
      </c>
      <c r="Y13" s="25">
        <v>45344.666644247685</v>
      </c>
      <c r="Z13" s="25">
        <v>45345.176852581018</v>
      </c>
      <c r="AA13" s="16" t="s">
        <v>151</v>
      </c>
      <c r="AH13" s="14">
        <v>0</v>
      </c>
      <c r="AI13" s="14">
        <v>0</v>
      </c>
      <c r="AJ13" s="14" t="s">
        <v>152</v>
      </c>
      <c r="AK13" s="14" t="s">
        <v>153</v>
      </c>
      <c r="AL13" s="14" t="s">
        <v>154</v>
      </c>
      <c r="AM13" s="14" t="s">
        <v>155</v>
      </c>
    </row>
    <row r="14" spans="1:39" x14ac:dyDescent="0.25">
      <c r="A14" s="13" t="s">
        <v>162</v>
      </c>
      <c r="B14" s="13" t="s">
        <v>163</v>
      </c>
      <c r="C14" s="13" t="s">
        <v>146</v>
      </c>
      <c r="E14" s="13" t="s">
        <v>73</v>
      </c>
      <c r="F14" s="13" t="s">
        <v>69</v>
      </c>
      <c r="G14" s="13" t="s">
        <v>138</v>
      </c>
      <c r="H14" s="13" t="s">
        <v>164</v>
      </c>
      <c r="K14" s="13">
        <v>3805.8984375</v>
      </c>
      <c r="L14" s="15">
        <v>5.0918070486111109</v>
      </c>
      <c r="M14" s="25">
        <v>45246.012489884262</v>
      </c>
      <c r="N14" s="25">
        <v>54788.791666666664</v>
      </c>
      <c r="O14" s="13" t="s">
        <v>126</v>
      </c>
      <c r="P14" s="13">
        <v>124</v>
      </c>
      <c r="Q14" s="13" t="s">
        <v>104</v>
      </c>
      <c r="R14" s="13" t="s">
        <v>165</v>
      </c>
      <c r="S14" s="13" t="s">
        <v>166</v>
      </c>
      <c r="T14" s="13" t="s">
        <v>167</v>
      </c>
      <c r="U14" s="13" t="s">
        <v>93</v>
      </c>
      <c r="V14" s="13" t="s">
        <v>168</v>
      </c>
      <c r="W14" s="13" t="s">
        <v>74</v>
      </c>
      <c r="Y14" s="25">
        <v>45348.167814004628</v>
      </c>
      <c r="Z14" s="25">
        <v>45348.209469097223</v>
      </c>
      <c r="AA14" s="16" t="s">
        <v>151</v>
      </c>
      <c r="AH14" s="14">
        <v>0</v>
      </c>
      <c r="AI14" s="14">
        <v>0</v>
      </c>
      <c r="AJ14" s="14" t="s">
        <v>152</v>
      </c>
      <c r="AK14" s="14" t="s">
        <v>153</v>
      </c>
      <c r="AL14" s="14" t="s">
        <v>154</v>
      </c>
      <c r="AM14" s="14" t="s">
        <v>155</v>
      </c>
    </row>
    <row r="15" spans="1:39" x14ac:dyDescent="0.25">
      <c r="A15" s="13" t="s">
        <v>169</v>
      </c>
      <c r="B15" s="13" t="s">
        <v>170</v>
      </c>
      <c r="C15" s="13" t="s">
        <v>146</v>
      </c>
      <c r="E15" s="13" t="s">
        <v>73</v>
      </c>
      <c r="F15" s="13" t="s">
        <v>69</v>
      </c>
      <c r="H15" s="13" t="s">
        <v>171</v>
      </c>
      <c r="K15" s="13">
        <v>2520.281494140625</v>
      </c>
      <c r="L15" s="15">
        <v>1.7916666666666667</v>
      </c>
      <c r="M15" s="25">
        <v>45246.012494328701</v>
      </c>
      <c r="N15" s="25">
        <v>54788.791666666664</v>
      </c>
      <c r="O15" s="13" t="s">
        <v>126</v>
      </c>
      <c r="P15" s="13">
        <v>124</v>
      </c>
      <c r="Q15" s="13" t="s">
        <v>104</v>
      </c>
      <c r="R15" s="13" t="s">
        <v>105</v>
      </c>
      <c r="S15" s="13" t="s">
        <v>172</v>
      </c>
      <c r="T15" s="13" t="s">
        <v>173</v>
      </c>
      <c r="U15" s="13" t="s">
        <v>93</v>
      </c>
      <c r="V15" s="13" t="s">
        <v>174</v>
      </c>
      <c r="W15" s="13" t="s">
        <v>74</v>
      </c>
      <c r="Y15" s="25">
        <v>45348.257188229167</v>
      </c>
      <c r="Z15" s="25">
        <v>45348.362732210648</v>
      </c>
      <c r="AA15" s="16" t="s">
        <v>67</v>
      </c>
      <c r="AH15" s="14">
        <v>0</v>
      </c>
      <c r="AI15" s="14">
        <v>0</v>
      </c>
      <c r="AJ15" s="14" t="s">
        <v>152</v>
      </c>
      <c r="AK15" s="14" t="s">
        <v>153</v>
      </c>
      <c r="AL15" s="14" t="s">
        <v>154</v>
      </c>
      <c r="AM15" s="14" t="s">
        <v>155</v>
      </c>
    </row>
    <row r="16" spans="1:39" x14ac:dyDescent="0.25">
      <c r="A16" s="13" t="s">
        <v>175</v>
      </c>
      <c r="B16" s="13" t="s">
        <v>176</v>
      </c>
      <c r="C16" s="13" t="s">
        <v>146</v>
      </c>
      <c r="E16" s="13" t="s">
        <v>73</v>
      </c>
      <c r="F16" s="13" t="s">
        <v>69</v>
      </c>
      <c r="H16" s="13" t="s">
        <v>177</v>
      </c>
      <c r="K16" s="13">
        <v>1132.7596435546875</v>
      </c>
      <c r="L16" s="15">
        <v>1.675</v>
      </c>
      <c r="M16" s="25">
        <v>45246.012498773147</v>
      </c>
      <c r="N16" s="25">
        <v>54788.791666666664</v>
      </c>
      <c r="O16" s="13" t="s">
        <v>126</v>
      </c>
      <c r="P16" s="13">
        <v>124</v>
      </c>
      <c r="Q16" s="13" t="s">
        <v>104</v>
      </c>
      <c r="R16" s="13" t="s">
        <v>105</v>
      </c>
      <c r="S16" s="13" t="s">
        <v>178</v>
      </c>
      <c r="T16" s="13" t="s">
        <v>179</v>
      </c>
      <c r="U16" s="13" t="s">
        <v>93</v>
      </c>
      <c r="V16" s="13" t="s">
        <v>180</v>
      </c>
      <c r="W16" s="13" t="s">
        <v>74</v>
      </c>
      <c r="Y16" s="25">
        <v>45348.286875729165</v>
      </c>
      <c r="Z16" s="25">
        <v>45348.371667395833</v>
      </c>
      <c r="AA16" s="16" t="s">
        <v>67</v>
      </c>
      <c r="AH16" s="14">
        <v>0</v>
      </c>
      <c r="AI16" s="14">
        <v>0</v>
      </c>
      <c r="AJ16" s="14" t="s">
        <v>152</v>
      </c>
      <c r="AK16" s="14" t="s">
        <v>153</v>
      </c>
      <c r="AL16" s="14" t="s">
        <v>154</v>
      </c>
      <c r="AM16" s="14" t="s">
        <v>155</v>
      </c>
    </row>
    <row r="17" spans="1:39" x14ac:dyDescent="0.25">
      <c r="A17" s="13" t="s">
        <v>181</v>
      </c>
      <c r="B17" s="13" t="s">
        <v>182</v>
      </c>
      <c r="C17" s="13" t="s">
        <v>183</v>
      </c>
      <c r="E17" s="13" t="s">
        <v>73</v>
      </c>
      <c r="F17" s="13" t="s">
        <v>69</v>
      </c>
      <c r="H17" s="13" t="s">
        <v>184</v>
      </c>
      <c r="K17" s="13">
        <v>15980.9833984375</v>
      </c>
      <c r="L17" s="15">
        <v>16.725000000000001</v>
      </c>
      <c r="M17" s="25">
        <v>45015.987493425928</v>
      </c>
      <c r="N17" s="25">
        <v>54788.791666666664</v>
      </c>
      <c r="O17" s="13" t="s">
        <v>126</v>
      </c>
      <c r="P17" s="13">
        <v>124</v>
      </c>
      <c r="Q17" s="13" t="s">
        <v>89</v>
      </c>
      <c r="R17" s="13" t="s">
        <v>90</v>
      </c>
      <c r="S17" s="13" t="s">
        <v>185</v>
      </c>
      <c r="T17" s="13" t="s">
        <v>186</v>
      </c>
      <c r="U17" s="13" t="s">
        <v>93</v>
      </c>
      <c r="V17" s="13" t="s">
        <v>187</v>
      </c>
      <c r="W17" s="13" t="s">
        <v>74</v>
      </c>
      <c r="Y17" s="25">
        <v>45345.445174340275</v>
      </c>
      <c r="Z17" s="25">
        <v>45348.360915081015</v>
      </c>
      <c r="AA17" s="16" t="s">
        <v>67</v>
      </c>
      <c r="AB17" s="14">
        <v>30</v>
      </c>
      <c r="AC17" s="14">
        <v>75.1859130859375</v>
      </c>
      <c r="AD17" s="14">
        <v>70.214942932128906</v>
      </c>
      <c r="AH17" s="14">
        <v>0</v>
      </c>
      <c r="AI17" s="14">
        <v>0</v>
      </c>
      <c r="AJ17" s="14" t="s">
        <v>95</v>
      </c>
      <c r="AK17" s="14" t="s">
        <v>96</v>
      </c>
      <c r="AL17" s="14" t="s">
        <v>97</v>
      </c>
      <c r="AM17" s="14" t="s">
        <v>188</v>
      </c>
    </row>
    <row r="18" spans="1:39" x14ac:dyDescent="0.25">
      <c r="A18" s="13" t="s">
        <v>189</v>
      </c>
      <c r="B18" s="13" t="s">
        <v>190</v>
      </c>
      <c r="C18" s="13" t="s">
        <v>146</v>
      </c>
      <c r="E18" s="13" t="s">
        <v>73</v>
      </c>
      <c r="F18" s="13" t="s">
        <v>137</v>
      </c>
      <c r="G18" s="13" t="s">
        <v>138</v>
      </c>
      <c r="H18" s="13" t="s">
        <v>191</v>
      </c>
      <c r="K18" s="13">
        <v>2032.800537109375</v>
      </c>
      <c r="L18" s="15">
        <v>3.3302770486111113</v>
      </c>
      <c r="M18" s="25">
        <v>45246.012477025462</v>
      </c>
      <c r="N18" s="25">
        <v>54788.791666666664</v>
      </c>
      <c r="O18" s="13" t="s">
        <v>126</v>
      </c>
      <c r="P18" s="13">
        <v>124</v>
      </c>
      <c r="Q18" s="13" t="s">
        <v>192</v>
      </c>
      <c r="R18" s="13" t="s">
        <v>165</v>
      </c>
      <c r="S18" s="13" t="s">
        <v>193</v>
      </c>
      <c r="T18" s="13" t="s">
        <v>194</v>
      </c>
      <c r="U18" s="13" t="s">
        <v>93</v>
      </c>
      <c r="V18" s="13" t="s">
        <v>195</v>
      </c>
      <c r="W18" s="13" t="s">
        <v>74</v>
      </c>
      <c r="Y18" s="25">
        <v>45348.370312500003</v>
      </c>
      <c r="Z18" s="25">
        <v>45348.370312500003</v>
      </c>
      <c r="AA18" s="16" t="s">
        <v>67</v>
      </c>
      <c r="AH18" s="14">
        <v>0</v>
      </c>
      <c r="AI18" s="14">
        <v>0</v>
      </c>
      <c r="AJ18" s="14" t="s">
        <v>152</v>
      </c>
      <c r="AK18" s="14" t="s">
        <v>153</v>
      </c>
      <c r="AL18" s="14" t="s">
        <v>154</v>
      </c>
      <c r="AM18" s="14" t="s">
        <v>155</v>
      </c>
    </row>
    <row r="19" spans="1:39" x14ac:dyDescent="0.25">
      <c r="A19" s="13" t="s">
        <v>196</v>
      </c>
      <c r="B19" s="13" t="s">
        <v>197</v>
      </c>
      <c r="C19" s="13" t="s">
        <v>146</v>
      </c>
      <c r="E19" s="13" t="s">
        <v>73</v>
      </c>
      <c r="F19" s="13" t="s">
        <v>69</v>
      </c>
      <c r="H19" s="13" t="s">
        <v>198</v>
      </c>
      <c r="K19" s="13">
        <v>90354.953125</v>
      </c>
      <c r="L19" s="15">
        <v>95.891666666666666</v>
      </c>
      <c r="M19" s="25">
        <v>44406.975606493055</v>
      </c>
      <c r="N19" s="25">
        <v>54788.791666666664</v>
      </c>
      <c r="O19" s="13" t="s">
        <v>88</v>
      </c>
      <c r="P19" s="13">
        <v>120</v>
      </c>
      <c r="Q19" s="13" t="s">
        <v>89</v>
      </c>
      <c r="R19" s="13" t="s">
        <v>90</v>
      </c>
      <c r="S19" s="13" t="s">
        <v>199</v>
      </c>
      <c r="T19" s="13" t="s">
        <v>200</v>
      </c>
      <c r="U19" s="13" t="s">
        <v>93</v>
      </c>
      <c r="V19" s="13" t="s">
        <v>201</v>
      </c>
      <c r="W19" s="13" t="s">
        <v>74</v>
      </c>
      <c r="Y19" s="25">
        <v>45328.631158136574</v>
      </c>
      <c r="Z19" s="25">
        <v>45347.924213692131</v>
      </c>
      <c r="AA19" s="16" t="s">
        <v>67</v>
      </c>
      <c r="AH19" s="14">
        <v>0</v>
      </c>
      <c r="AI19" s="14">
        <v>0</v>
      </c>
      <c r="AJ19" s="14" t="s">
        <v>95</v>
      </c>
      <c r="AK19" s="14" t="s">
        <v>202</v>
      </c>
      <c r="AL19" s="14" t="s">
        <v>97</v>
      </c>
      <c r="AM19" s="14" t="s">
        <v>203</v>
      </c>
    </row>
    <row r="20" spans="1:39" x14ac:dyDescent="0.25">
      <c r="A20" s="13" t="s">
        <v>204</v>
      </c>
      <c r="B20" s="13" t="s">
        <v>205</v>
      </c>
      <c r="C20" s="13" t="s">
        <v>146</v>
      </c>
      <c r="E20" s="13" t="s">
        <v>73</v>
      </c>
      <c r="F20" s="13" t="s">
        <v>69</v>
      </c>
      <c r="H20" s="13" t="s">
        <v>206</v>
      </c>
      <c r="K20" s="13">
        <v>4076.195068359375</v>
      </c>
      <c r="L20" s="15">
        <v>4.2375003472222224</v>
      </c>
      <c r="M20" s="25">
        <v>45246.012512534726</v>
      </c>
      <c r="N20" s="25">
        <v>54788.791666666664</v>
      </c>
      <c r="O20" s="13" t="s">
        <v>126</v>
      </c>
      <c r="P20" s="13">
        <v>124</v>
      </c>
      <c r="Q20" s="13" t="s">
        <v>104</v>
      </c>
      <c r="R20" s="13" t="s">
        <v>105</v>
      </c>
      <c r="S20" s="13" t="s">
        <v>207</v>
      </c>
      <c r="T20" s="13" t="s">
        <v>208</v>
      </c>
      <c r="U20" s="13" t="s">
        <v>93</v>
      </c>
      <c r="V20" s="13" t="s">
        <v>209</v>
      </c>
      <c r="W20" s="13" t="s">
        <v>74</v>
      </c>
      <c r="Y20" s="25">
        <v>45348.288716006944</v>
      </c>
      <c r="Z20" s="25">
        <v>45348.373472951389</v>
      </c>
      <c r="AA20" s="16" t="s">
        <v>67</v>
      </c>
      <c r="AH20" s="14">
        <v>0</v>
      </c>
      <c r="AI20" s="14">
        <v>0</v>
      </c>
      <c r="AJ20" s="14" t="s">
        <v>152</v>
      </c>
      <c r="AK20" s="14" t="s">
        <v>153</v>
      </c>
      <c r="AL20" s="14" t="s">
        <v>154</v>
      </c>
      <c r="AM20" s="14" t="s">
        <v>155</v>
      </c>
    </row>
    <row r="21" spans="1:39" x14ac:dyDescent="0.25">
      <c r="A21" s="13" t="s">
        <v>210</v>
      </c>
      <c r="B21" s="13" t="s">
        <v>211</v>
      </c>
      <c r="C21" s="13" t="s">
        <v>146</v>
      </c>
      <c r="E21" s="13" t="s">
        <v>73</v>
      </c>
      <c r="F21" s="13" t="s">
        <v>69</v>
      </c>
      <c r="H21" s="13" t="s">
        <v>171</v>
      </c>
      <c r="K21" s="13">
        <v>3651.17724609375</v>
      </c>
      <c r="L21" s="15">
        <v>4.2041666666666666</v>
      </c>
      <c r="M21" s="25">
        <v>45246.012517025461</v>
      </c>
      <c r="N21" s="25">
        <v>54788.791666666664</v>
      </c>
      <c r="O21" s="13" t="s">
        <v>126</v>
      </c>
      <c r="P21" s="13">
        <v>124</v>
      </c>
      <c r="Q21" s="13" t="s">
        <v>104</v>
      </c>
      <c r="R21" s="13" t="s">
        <v>105</v>
      </c>
      <c r="S21" s="13" t="s">
        <v>212</v>
      </c>
      <c r="T21" s="13" t="s">
        <v>213</v>
      </c>
      <c r="U21" s="13" t="s">
        <v>93</v>
      </c>
      <c r="V21" s="13" t="s">
        <v>214</v>
      </c>
      <c r="W21" s="13" t="s">
        <v>74</v>
      </c>
      <c r="Y21" s="25">
        <v>45348.262050081015</v>
      </c>
      <c r="Z21" s="25">
        <v>45348.36757091435</v>
      </c>
      <c r="AA21" s="16" t="s">
        <v>67</v>
      </c>
      <c r="AH21" s="14">
        <v>0</v>
      </c>
      <c r="AI21" s="14">
        <v>0</v>
      </c>
      <c r="AJ21" s="14" t="s">
        <v>152</v>
      </c>
      <c r="AK21" s="14" t="s">
        <v>153</v>
      </c>
      <c r="AL21" s="14" t="s">
        <v>154</v>
      </c>
      <c r="AM21" s="14" t="s">
        <v>155</v>
      </c>
    </row>
    <row r="22" spans="1:39" x14ac:dyDescent="0.25">
      <c r="A22" s="13" t="s">
        <v>215</v>
      </c>
      <c r="B22" s="13" t="s">
        <v>216</v>
      </c>
      <c r="C22" s="13" t="s">
        <v>146</v>
      </c>
      <c r="E22" s="13" t="s">
        <v>73</v>
      </c>
      <c r="F22" s="13" t="s">
        <v>137</v>
      </c>
      <c r="G22" s="13" t="s">
        <v>138</v>
      </c>
      <c r="H22" s="13" t="s">
        <v>217</v>
      </c>
      <c r="K22" s="13">
        <v>2595.34814453125</v>
      </c>
      <c r="L22" s="15">
        <v>4.6224298148148151</v>
      </c>
      <c r="M22" s="25">
        <v>45246.012484930558</v>
      </c>
      <c r="N22" s="25">
        <v>54788.791666666664</v>
      </c>
      <c r="O22" s="13" t="s">
        <v>126</v>
      </c>
      <c r="P22" s="13">
        <v>124</v>
      </c>
      <c r="Q22" s="13" t="s">
        <v>89</v>
      </c>
      <c r="R22" s="13" t="s">
        <v>90</v>
      </c>
      <c r="S22" s="13" t="s">
        <v>218</v>
      </c>
      <c r="T22" s="13" t="s">
        <v>219</v>
      </c>
      <c r="U22" s="13" t="s">
        <v>93</v>
      </c>
      <c r="V22" s="13" t="s">
        <v>220</v>
      </c>
      <c r="W22" s="13" t="s">
        <v>74</v>
      </c>
      <c r="Y22" s="25">
        <v>45348.375300925924</v>
      </c>
      <c r="Z22" s="25">
        <v>45348.375300925924</v>
      </c>
      <c r="AA22" s="16" t="s">
        <v>67</v>
      </c>
      <c r="AH22" s="14">
        <v>0</v>
      </c>
      <c r="AI22" s="14">
        <v>0</v>
      </c>
      <c r="AJ22" s="14" t="s">
        <v>152</v>
      </c>
      <c r="AK22" s="14" t="s">
        <v>153</v>
      </c>
      <c r="AL22" s="14" t="s">
        <v>154</v>
      </c>
      <c r="AM22" s="14" t="s">
        <v>155</v>
      </c>
    </row>
    <row r="23" spans="1:39" x14ac:dyDescent="0.25">
      <c r="A23" s="13" t="s">
        <v>221</v>
      </c>
      <c r="B23" s="13" t="s">
        <v>222</v>
      </c>
      <c r="C23" s="13" t="s">
        <v>146</v>
      </c>
      <c r="E23" s="13" t="s">
        <v>73</v>
      </c>
      <c r="F23" s="13" t="s">
        <v>69</v>
      </c>
      <c r="G23" s="13" t="s">
        <v>138</v>
      </c>
      <c r="H23" s="13" t="s">
        <v>223</v>
      </c>
      <c r="K23" s="13">
        <v>4516.2216796875</v>
      </c>
      <c r="L23" s="15">
        <v>3.5269905439814813</v>
      </c>
      <c r="M23" s="25">
        <v>45246.012507881947</v>
      </c>
      <c r="N23" s="25">
        <v>54788.791666666664</v>
      </c>
      <c r="O23" s="13" t="s">
        <v>126</v>
      </c>
      <c r="P23" s="13">
        <v>124</v>
      </c>
      <c r="Q23" s="13" t="s">
        <v>104</v>
      </c>
      <c r="R23" s="13" t="s">
        <v>105</v>
      </c>
      <c r="S23" s="13" t="s">
        <v>224</v>
      </c>
      <c r="T23" s="13" t="s">
        <v>225</v>
      </c>
      <c r="U23" s="13" t="s">
        <v>93</v>
      </c>
      <c r="V23" s="13" t="s">
        <v>226</v>
      </c>
      <c r="W23" s="13" t="s">
        <v>74</v>
      </c>
      <c r="Y23" s="25">
        <v>45348.277499999997</v>
      </c>
      <c r="Z23" s="25">
        <v>45348.337824074071</v>
      </c>
      <c r="AA23" s="16" t="s">
        <v>151</v>
      </c>
      <c r="AH23" s="14">
        <v>0</v>
      </c>
      <c r="AI23" s="14">
        <v>0</v>
      </c>
      <c r="AJ23" s="14" t="s">
        <v>152</v>
      </c>
      <c r="AK23" s="14" t="s">
        <v>153</v>
      </c>
      <c r="AL23" s="14" t="s">
        <v>154</v>
      </c>
      <c r="AM23" s="14" t="s">
        <v>155</v>
      </c>
    </row>
    <row r="24" spans="1:39" x14ac:dyDescent="0.25">
      <c r="A24" s="13" t="s">
        <v>227</v>
      </c>
      <c r="B24" s="13" t="s">
        <v>228</v>
      </c>
      <c r="C24" s="13" t="s">
        <v>146</v>
      </c>
      <c r="E24" s="13" t="s">
        <v>73</v>
      </c>
      <c r="F24" s="13" t="s">
        <v>69</v>
      </c>
      <c r="G24" s="13" t="s">
        <v>229</v>
      </c>
      <c r="H24" s="13" t="s">
        <v>230</v>
      </c>
      <c r="K24" s="13">
        <v>3163.8984375</v>
      </c>
      <c r="L24" s="15">
        <v>4.8882462847222223</v>
      </c>
      <c r="M24" s="25">
        <v>45246.012526134262</v>
      </c>
      <c r="N24" s="25">
        <v>54788.791666666664</v>
      </c>
      <c r="O24" s="13" t="s">
        <v>126</v>
      </c>
      <c r="P24" s="13">
        <v>124</v>
      </c>
      <c r="Q24" s="13" t="s">
        <v>104</v>
      </c>
      <c r="R24" s="13" t="s">
        <v>105</v>
      </c>
      <c r="S24" s="13" t="s">
        <v>231</v>
      </c>
      <c r="T24" s="13" t="s">
        <v>232</v>
      </c>
      <c r="U24" s="13" t="s">
        <v>93</v>
      </c>
      <c r="V24" s="13" t="s">
        <v>233</v>
      </c>
      <c r="W24" s="13" t="s">
        <v>74</v>
      </c>
      <c r="Y24" s="25">
        <v>45348.254803240743</v>
      </c>
      <c r="Z24" s="25">
        <v>45348.29347222222</v>
      </c>
      <c r="AA24" s="16" t="s">
        <v>151</v>
      </c>
      <c r="AH24" s="14">
        <v>0</v>
      </c>
      <c r="AI24" s="14">
        <v>0</v>
      </c>
      <c r="AJ24" s="14" t="s">
        <v>152</v>
      </c>
      <c r="AK24" s="14" t="s">
        <v>153</v>
      </c>
      <c r="AL24" s="14" t="s">
        <v>154</v>
      </c>
      <c r="AM24" s="14" t="s">
        <v>155</v>
      </c>
    </row>
    <row r="25" spans="1:39" x14ac:dyDescent="0.25">
      <c r="A25" s="13" t="s">
        <v>234</v>
      </c>
      <c r="B25" s="13" t="s">
        <v>235</v>
      </c>
      <c r="C25" s="13" t="s">
        <v>236</v>
      </c>
      <c r="E25" s="13" t="s">
        <v>73</v>
      </c>
      <c r="F25" s="13" t="s">
        <v>69</v>
      </c>
      <c r="H25" s="13" t="s">
        <v>237</v>
      </c>
      <c r="K25" s="13">
        <v>74107.8359375</v>
      </c>
      <c r="L25" s="15">
        <v>21.994892974537038</v>
      </c>
      <c r="M25" s="25">
        <v>44400.949656203702</v>
      </c>
      <c r="N25" s="25">
        <v>54788.791666666664</v>
      </c>
      <c r="O25" s="13" t="s">
        <v>88</v>
      </c>
      <c r="P25" s="13">
        <v>120</v>
      </c>
      <c r="Q25" s="13" t="s">
        <v>104</v>
      </c>
      <c r="R25" s="13" t="s">
        <v>105</v>
      </c>
      <c r="S25" s="13" t="s">
        <v>238</v>
      </c>
      <c r="T25" s="13" t="s">
        <v>239</v>
      </c>
      <c r="U25" s="13" t="s">
        <v>93</v>
      </c>
      <c r="V25" s="13" t="s">
        <v>240</v>
      </c>
      <c r="W25" s="13" t="s">
        <v>74</v>
      </c>
      <c r="Y25" s="25">
        <v>45347.863681284725</v>
      </c>
      <c r="Z25" s="25">
        <v>45348.365081747688</v>
      </c>
      <c r="AA25" s="16" t="s">
        <v>67</v>
      </c>
      <c r="AH25" s="14">
        <v>0</v>
      </c>
      <c r="AI25" s="14">
        <v>0</v>
      </c>
      <c r="AJ25" s="14" t="s">
        <v>241</v>
      </c>
      <c r="AK25" s="14" t="s">
        <v>242</v>
      </c>
      <c r="AL25" s="14" t="s">
        <v>243</v>
      </c>
      <c r="AM25" s="14" t="s">
        <v>244</v>
      </c>
    </row>
    <row r="26" spans="1:39" x14ac:dyDescent="0.25">
      <c r="A26" s="13" t="s">
        <v>245</v>
      </c>
      <c r="B26" s="13" t="s">
        <v>246</v>
      </c>
      <c r="C26" s="13" t="s">
        <v>236</v>
      </c>
      <c r="E26" s="13" t="s">
        <v>73</v>
      </c>
      <c r="F26" s="13" t="s">
        <v>69</v>
      </c>
      <c r="H26" s="13" t="s">
        <v>237</v>
      </c>
      <c r="K26" s="13">
        <v>69859.5234375</v>
      </c>
      <c r="L26" s="15">
        <v>11.352986064814814</v>
      </c>
      <c r="M26" s="25">
        <v>44400.949211562503</v>
      </c>
      <c r="N26" s="25">
        <v>54788.791666666664</v>
      </c>
      <c r="O26" s="13" t="s">
        <v>88</v>
      </c>
      <c r="P26" s="13">
        <v>120</v>
      </c>
      <c r="Q26" s="13" t="s">
        <v>89</v>
      </c>
      <c r="R26" s="13" t="s">
        <v>90</v>
      </c>
      <c r="S26" s="13" t="s">
        <v>247</v>
      </c>
      <c r="T26" s="13" t="s">
        <v>248</v>
      </c>
      <c r="U26" s="13" t="s">
        <v>93</v>
      </c>
      <c r="V26" s="13" t="s">
        <v>249</v>
      </c>
      <c r="W26" s="13" t="s">
        <v>74</v>
      </c>
      <c r="Y26" s="25">
        <v>45344.403577118057</v>
      </c>
      <c r="Z26" s="25">
        <v>45348.366192858797</v>
      </c>
      <c r="AA26" s="16" t="s">
        <v>67</v>
      </c>
      <c r="AH26" s="14">
        <v>0</v>
      </c>
      <c r="AI26" s="14">
        <v>0</v>
      </c>
      <c r="AJ26" s="14" t="s">
        <v>241</v>
      </c>
      <c r="AK26" s="14" t="s">
        <v>242</v>
      </c>
      <c r="AL26" s="14" t="s">
        <v>243</v>
      </c>
      <c r="AM26" s="14" t="s">
        <v>244</v>
      </c>
    </row>
    <row r="27" spans="1:39" x14ac:dyDescent="0.25">
      <c r="A27" s="13" t="s">
        <v>250</v>
      </c>
      <c r="B27" s="13" t="s">
        <v>251</v>
      </c>
      <c r="C27" s="13" t="s">
        <v>146</v>
      </c>
      <c r="E27" s="13" t="s">
        <v>73</v>
      </c>
      <c r="F27" s="13" t="s">
        <v>69</v>
      </c>
      <c r="G27" s="13" t="s">
        <v>138</v>
      </c>
      <c r="H27" s="13" t="s">
        <v>252</v>
      </c>
      <c r="K27" s="13">
        <v>7123.93505859375</v>
      </c>
      <c r="L27" s="15">
        <v>8.2108693518518514</v>
      </c>
      <c r="M27" s="25">
        <v>45036.981106898151</v>
      </c>
      <c r="N27" s="25">
        <v>54788.791666666664</v>
      </c>
      <c r="O27" s="13" t="s">
        <v>126</v>
      </c>
      <c r="P27" s="13">
        <v>124</v>
      </c>
      <c r="Q27" s="13" t="s">
        <v>89</v>
      </c>
      <c r="R27" s="13" t="s">
        <v>90</v>
      </c>
      <c r="S27" s="13" t="s">
        <v>253</v>
      </c>
      <c r="T27" s="13" t="s">
        <v>254</v>
      </c>
      <c r="U27" s="13" t="s">
        <v>93</v>
      </c>
      <c r="V27" s="13" t="s">
        <v>255</v>
      </c>
      <c r="W27" s="13" t="s">
        <v>74</v>
      </c>
      <c r="Y27" s="25">
        <v>45348.313587962963</v>
      </c>
      <c r="Z27" s="25">
        <v>45348.328657407408</v>
      </c>
      <c r="AA27" s="16" t="s">
        <v>151</v>
      </c>
      <c r="AH27" s="14">
        <v>0</v>
      </c>
      <c r="AI27" s="14">
        <v>0</v>
      </c>
      <c r="AJ27" s="14" t="s">
        <v>95</v>
      </c>
      <c r="AK27" s="14" t="s">
        <v>256</v>
      </c>
      <c r="AL27" s="14" t="s">
        <v>154</v>
      </c>
      <c r="AM27" s="14" t="s">
        <v>257</v>
      </c>
    </row>
    <row r="28" spans="1:39" x14ac:dyDescent="0.25">
      <c r="A28" s="13" t="s">
        <v>258</v>
      </c>
      <c r="B28" s="13" t="s">
        <v>259</v>
      </c>
      <c r="C28" s="13" t="s">
        <v>146</v>
      </c>
      <c r="E28" s="13" t="s">
        <v>73</v>
      </c>
      <c r="F28" s="13" t="s">
        <v>69</v>
      </c>
      <c r="G28" s="13" t="s">
        <v>138</v>
      </c>
      <c r="H28" s="13" t="s">
        <v>260</v>
      </c>
      <c r="K28" s="13">
        <v>9227.0224609375</v>
      </c>
      <c r="L28" s="15">
        <v>10.797429826388889</v>
      </c>
      <c r="M28" s="25">
        <v>45036.981096909723</v>
      </c>
      <c r="N28" s="25">
        <v>54788.791666666664</v>
      </c>
      <c r="O28" s="13" t="s">
        <v>126</v>
      </c>
      <c r="P28" s="13">
        <v>124</v>
      </c>
      <c r="Q28" s="13" t="s">
        <v>192</v>
      </c>
      <c r="R28" s="13" t="s">
        <v>261</v>
      </c>
      <c r="S28" s="13" t="s">
        <v>262</v>
      </c>
      <c r="T28" s="13" t="s">
        <v>263</v>
      </c>
      <c r="U28" s="13" t="s">
        <v>93</v>
      </c>
      <c r="V28" s="13" t="s">
        <v>264</v>
      </c>
      <c r="W28" s="13" t="s">
        <v>74</v>
      </c>
      <c r="Y28" s="25">
        <v>45343.653310185182</v>
      </c>
      <c r="Z28" s="25">
        <v>45343.659074074072</v>
      </c>
      <c r="AA28" s="16" t="s">
        <v>151</v>
      </c>
      <c r="AH28" s="14">
        <v>0</v>
      </c>
      <c r="AI28" s="14">
        <v>0</v>
      </c>
      <c r="AJ28" s="14" t="s">
        <v>95</v>
      </c>
      <c r="AK28" s="14" t="s">
        <v>256</v>
      </c>
      <c r="AL28" s="14" t="s">
        <v>154</v>
      </c>
      <c r="AM28" s="14" t="s">
        <v>257</v>
      </c>
    </row>
    <row r="29" spans="1:39" x14ac:dyDescent="0.25">
      <c r="A29" s="13" t="s">
        <v>265</v>
      </c>
      <c r="B29" s="13" t="s">
        <v>266</v>
      </c>
      <c r="C29" s="13" t="s">
        <v>146</v>
      </c>
      <c r="E29" s="13" t="s">
        <v>73</v>
      </c>
      <c r="F29" s="13" t="s">
        <v>69</v>
      </c>
      <c r="H29" s="13" t="s">
        <v>267</v>
      </c>
      <c r="K29" s="13">
        <v>9286.9521484375</v>
      </c>
      <c r="L29" s="15">
        <v>12.1</v>
      </c>
      <c r="M29" s="25">
        <v>45036.981148356484</v>
      </c>
      <c r="N29" s="25">
        <v>54788.791666666664</v>
      </c>
      <c r="O29" s="13" t="s">
        <v>126</v>
      </c>
      <c r="P29" s="13">
        <v>124</v>
      </c>
      <c r="Q29" s="13" t="s">
        <v>192</v>
      </c>
      <c r="R29" s="13" t="s">
        <v>261</v>
      </c>
      <c r="S29" s="13" t="s">
        <v>268</v>
      </c>
      <c r="T29" s="13" t="s">
        <v>269</v>
      </c>
      <c r="U29" s="13" t="s">
        <v>93</v>
      </c>
      <c r="V29" s="13" t="s">
        <v>270</v>
      </c>
      <c r="W29" s="13" t="s">
        <v>74</v>
      </c>
      <c r="Y29" s="25">
        <v>45348.200972951388</v>
      </c>
      <c r="Z29" s="25">
        <v>45348.311933599536</v>
      </c>
      <c r="AA29" s="16" t="s">
        <v>67</v>
      </c>
      <c r="AH29" s="14">
        <v>0</v>
      </c>
      <c r="AI29" s="14">
        <v>0</v>
      </c>
      <c r="AJ29" s="14" t="s">
        <v>241</v>
      </c>
      <c r="AK29" s="14" t="s">
        <v>271</v>
      </c>
      <c r="AL29" s="14" t="s">
        <v>154</v>
      </c>
      <c r="AM29" s="14" t="s">
        <v>272</v>
      </c>
    </row>
    <row r="30" spans="1:39" x14ac:dyDescent="0.25">
      <c r="A30" s="13" t="s">
        <v>273</v>
      </c>
      <c r="B30" s="13" t="s">
        <v>274</v>
      </c>
      <c r="C30" s="13" t="s">
        <v>275</v>
      </c>
      <c r="E30" s="13" t="s">
        <v>73</v>
      </c>
      <c r="F30" s="13" t="s">
        <v>69</v>
      </c>
      <c r="H30" s="13" t="s">
        <v>276</v>
      </c>
      <c r="K30" s="13">
        <v>95056.125</v>
      </c>
      <c r="L30" s="15">
        <v>9.7554143287037043</v>
      </c>
      <c r="M30" s="25">
        <v>44908.983407083331</v>
      </c>
      <c r="N30" s="25">
        <v>54788.791666666664</v>
      </c>
      <c r="O30" s="13" t="s">
        <v>126</v>
      </c>
      <c r="P30" s="13">
        <v>124</v>
      </c>
      <c r="Q30" s="13" t="s">
        <v>89</v>
      </c>
      <c r="R30" s="13" t="s">
        <v>90</v>
      </c>
      <c r="S30" s="13" t="s">
        <v>277</v>
      </c>
      <c r="T30" s="13" t="s">
        <v>278</v>
      </c>
      <c r="U30" s="13" t="s">
        <v>93</v>
      </c>
      <c r="V30" s="13" t="s">
        <v>279</v>
      </c>
      <c r="W30" s="13" t="s">
        <v>74</v>
      </c>
      <c r="Y30" s="25">
        <v>45345.5489590625</v>
      </c>
      <c r="Z30" s="25">
        <v>45348.362836377317</v>
      </c>
      <c r="AA30" s="16" t="s">
        <v>67</v>
      </c>
      <c r="AH30" s="14">
        <v>0</v>
      </c>
      <c r="AI30" s="14">
        <v>0</v>
      </c>
      <c r="AJ30" s="14" t="s">
        <v>70</v>
      </c>
      <c r="AK30" s="14" t="s">
        <v>280</v>
      </c>
      <c r="AL30" s="14" t="s">
        <v>281</v>
      </c>
      <c r="AM30" s="14" t="s">
        <v>282</v>
      </c>
    </row>
    <row r="31" spans="1:39" x14ac:dyDescent="0.25">
      <c r="A31" s="13" t="s">
        <v>283</v>
      </c>
      <c r="B31" s="13" t="s">
        <v>284</v>
      </c>
      <c r="C31" s="13" t="s">
        <v>275</v>
      </c>
      <c r="E31" s="13" t="s">
        <v>73</v>
      </c>
      <c r="F31" s="13" t="s">
        <v>69</v>
      </c>
      <c r="H31" s="13" t="s">
        <v>276</v>
      </c>
      <c r="K31" s="13">
        <v>75761.921875</v>
      </c>
      <c r="L31" s="15">
        <v>10.838922789351852</v>
      </c>
      <c r="M31" s="25">
        <v>44908.983429247688</v>
      </c>
      <c r="N31" s="25">
        <v>54788.791666666664</v>
      </c>
      <c r="O31" s="13" t="s">
        <v>126</v>
      </c>
      <c r="P31" s="13">
        <v>124</v>
      </c>
      <c r="Q31" s="13" t="s">
        <v>89</v>
      </c>
      <c r="R31" s="13" t="s">
        <v>90</v>
      </c>
      <c r="S31" s="13" t="s">
        <v>285</v>
      </c>
      <c r="T31" s="13" t="s">
        <v>286</v>
      </c>
      <c r="U31" s="13" t="s">
        <v>93</v>
      </c>
      <c r="V31" s="13" t="s">
        <v>287</v>
      </c>
      <c r="W31" s="13" t="s">
        <v>74</v>
      </c>
      <c r="Y31" s="25">
        <v>45343.472790081018</v>
      </c>
      <c r="Z31" s="25">
        <v>45347.468287766205</v>
      </c>
      <c r="AA31" s="16" t="s">
        <v>67</v>
      </c>
      <c r="AH31" s="14">
        <v>0</v>
      </c>
      <c r="AI31" s="14">
        <v>0</v>
      </c>
      <c r="AJ31" s="14" t="s">
        <v>70</v>
      </c>
      <c r="AK31" s="14" t="s">
        <v>280</v>
      </c>
      <c r="AL31" s="14" t="s">
        <v>281</v>
      </c>
      <c r="AM31" s="14" t="s">
        <v>282</v>
      </c>
    </row>
    <row r="32" spans="1:39" x14ac:dyDescent="0.25">
      <c r="A32" s="13" t="s">
        <v>288</v>
      </c>
      <c r="B32" s="13" t="s">
        <v>289</v>
      </c>
      <c r="C32" s="13" t="s">
        <v>236</v>
      </c>
      <c r="E32" s="13" t="s">
        <v>73</v>
      </c>
      <c r="F32" s="13" t="s">
        <v>69</v>
      </c>
      <c r="H32" s="13" t="s">
        <v>237</v>
      </c>
      <c r="K32" s="13">
        <v>76402.5625</v>
      </c>
      <c r="L32" s="15">
        <v>14.29010888888889</v>
      </c>
      <c r="M32" s="25">
        <v>44400.94953341435</v>
      </c>
      <c r="N32" s="25">
        <v>54788.791666666664</v>
      </c>
      <c r="O32" s="13" t="s">
        <v>88</v>
      </c>
      <c r="P32" s="13">
        <v>120</v>
      </c>
      <c r="Q32" s="13" t="s">
        <v>104</v>
      </c>
      <c r="R32" s="13" t="s">
        <v>105</v>
      </c>
      <c r="S32" s="13" t="s">
        <v>290</v>
      </c>
      <c r="T32" s="13" t="s">
        <v>291</v>
      </c>
      <c r="U32" s="13" t="s">
        <v>93</v>
      </c>
      <c r="V32" s="13" t="s">
        <v>292</v>
      </c>
      <c r="W32" s="13" t="s">
        <v>74</v>
      </c>
      <c r="Y32" s="25">
        <v>45342.461389618053</v>
      </c>
      <c r="Z32" s="25">
        <v>45348.371158136571</v>
      </c>
      <c r="AA32" s="16" t="s">
        <v>67</v>
      </c>
      <c r="AH32" s="14">
        <v>0</v>
      </c>
      <c r="AI32" s="14">
        <v>0</v>
      </c>
      <c r="AJ32" s="14" t="s">
        <v>241</v>
      </c>
      <c r="AK32" s="14" t="s">
        <v>242</v>
      </c>
      <c r="AL32" s="14" t="s">
        <v>243</v>
      </c>
      <c r="AM32" s="14" t="s">
        <v>244</v>
      </c>
    </row>
    <row r="33" spans="1:39" x14ac:dyDescent="0.25">
      <c r="A33" s="13" t="s">
        <v>293</v>
      </c>
      <c r="B33" s="13" t="s">
        <v>294</v>
      </c>
      <c r="C33" s="13" t="s">
        <v>295</v>
      </c>
      <c r="E33" s="13" t="s">
        <v>73</v>
      </c>
      <c r="F33" s="13" t="s">
        <v>69</v>
      </c>
      <c r="H33" s="13" t="s">
        <v>296</v>
      </c>
      <c r="K33" s="13">
        <v>43125.64453125</v>
      </c>
      <c r="L33" s="15">
        <v>9.0975060763888891</v>
      </c>
      <c r="M33" s="25">
        <v>44882.954997222223</v>
      </c>
      <c r="N33" s="25">
        <v>54788.791666666664</v>
      </c>
      <c r="O33" s="13" t="s">
        <v>126</v>
      </c>
      <c r="P33" s="13">
        <v>124</v>
      </c>
      <c r="Q33" s="13" t="s">
        <v>89</v>
      </c>
      <c r="R33" s="13" t="s">
        <v>90</v>
      </c>
      <c r="S33" s="13" t="s">
        <v>297</v>
      </c>
      <c r="T33" s="13" t="s">
        <v>298</v>
      </c>
      <c r="U33" s="13" t="s">
        <v>93</v>
      </c>
      <c r="V33" s="13" t="s">
        <v>299</v>
      </c>
      <c r="W33" s="13" t="s">
        <v>74</v>
      </c>
      <c r="Y33" s="25">
        <v>45348.080243784723</v>
      </c>
      <c r="Z33" s="25">
        <v>45348.373056284719</v>
      </c>
      <c r="AA33" s="16" t="s">
        <v>67</v>
      </c>
      <c r="AH33" s="14">
        <v>0</v>
      </c>
      <c r="AI33" s="14">
        <v>0</v>
      </c>
      <c r="AJ33" s="14" t="s">
        <v>95</v>
      </c>
      <c r="AK33" s="14" t="s">
        <v>300</v>
      </c>
      <c r="AL33" s="14" t="s">
        <v>76</v>
      </c>
      <c r="AM33" s="14" t="s">
        <v>301</v>
      </c>
    </row>
    <row r="34" spans="1:39" x14ac:dyDescent="0.25">
      <c r="A34" s="13" t="s">
        <v>302</v>
      </c>
      <c r="B34" s="13" t="s">
        <v>303</v>
      </c>
      <c r="C34" s="13" t="s">
        <v>236</v>
      </c>
      <c r="E34" s="13" t="s">
        <v>73</v>
      </c>
      <c r="F34" s="13" t="s">
        <v>69</v>
      </c>
      <c r="H34" s="13" t="s">
        <v>237</v>
      </c>
      <c r="K34" s="13">
        <v>59693.265625</v>
      </c>
      <c r="L34" s="15">
        <v>17.740938553240742</v>
      </c>
      <c r="M34" s="25">
        <v>44400.948983182869</v>
      </c>
      <c r="N34" s="25">
        <v>54788.791666666664</v>
      </c>
      <c r="O34" s="13" t="s">
        <v>88</v>
      </c>
      <c r="P34" s="13">
        <v>120</v>
      </c>
      <c r="Q34" s="13" t="s">
        <v>104</v>
      </c>
      <c r="R34" s="13" t="s">
        <v>105</v>
      </c>
      <c r="S34" s="13" t="s">
        <v>304</v>
      </c>
      <c r="T34" s="13" t="s">
        <v>305</v>
      </c>
      <c r="U34" s="13" t="s">
        <v>93</v>
      </c>
      <c r="V34" s="13" t="s">
        <v>306</v>
      </c>
      <c r="W34" s="13" t="s">
        <v>74</v>
      </c>
      <c r="Y34" s="25">
        <v>45345.943161192132</v>
      </c>
      <c r="Z34" s="25">
        <v>45348.361413506944</v>
      </c>
      <c r="AA34" s="16" t="s">
        <v>67</v>
      </c>
      <c r="AH34" s="14">
        <v>0</v>
      </c>
      <c r="AI34" s="14">
        <v>0</v>
      </c>
      <c r="AJ34" s="14" t="s">
        <v>241</v>
      </c>
      <c r="AK34" s="14" t="s">
        <v>242</v>
      </c>
      <c r="AL34" s="14" t="s">
        <v>243</v>
      </c>
      <c r="AM34" s="14" t="s">
        <v>244</v>
      </c>
    </row>
    <row r="35" spans="1:39" x14ac:dyDescent="0.25">
      <c r="A35" s="13" t="s">
        <v>307</v>
      </c>
      <c r="B35" s="13" t="s">
        <v>308</v>
      </c>
      <c r="C35" s="13" t="s">
        <v>183</v>
      </c>
      <c r="E35" s="13" t="s">
        <v>73</v>
      </c>
      <c r="F35" s="13" t="s">
        <v>69</v>
      </c>
      <c r="H35" s="13" t="s">
        <v>184</v>
      </c>
      <c r="K35" s="13">
        <v>13913.619140625</v>
      </c>
      <c r="L35" s="15">
        <v>2.6267614814814815</v>
      </c>
      <c r="M35" s="25">
        <v>45015.987471527777</v>
      </c>
      <c r="N35" s="25">
        <v>54788.791666666664</v>
      </c>
      <c r="O35" s="13" t="s">
        <v>126</v>
      </c>
      <c r="P35" s="13">
        <v>124</v>
      </c>
      <c r="Q35" s="13" t="s">
        <v>104</v>
      </c>
      <c r="R35" s="13" t="s">
        <v>309</v>
      </c>
      <c r="S35" s="13" t="s">
        <v>310</v>
      </c>
      <c r="T35" s="13" t="s">
        <v>311</v>
      </c>
      <c r="U35" s="13" t="s">
        <v>93</v>
      </c>
      <c r="V35" s="13" t="s">
        <v>312</v>
      </c>
      <c r="W35" s="13" t="s">
        <v>74</v>
      </c>
      <c r="Y35" s="25">
        <v>45314.391505358799</v>
      </c>
      <c r="Z35" s="25">
        <v>45348.132616469906</v>
      </c>
      <c r="AA35" s="16" t="s">
        <v>67</v>
      </c>
      <c r="AB35" s="14">
        <v>30</v>
      </c>
      <c r="AC35" s="14">
        <v>75.1859130859375</v>
      </c>
      <c r="AD35" s="14">
        <v>70.214942932128906</v>
      </c>
      <c r="AH35" s="14">
        <v>0</v>
      </c>
      <c r="AI35" s="14">
        <v>0</v>
      </c>
      <c r="AJ35" s="14" t="s">
        <v>241</v>
      </c>
      <c r="AK35" s="14" t="s">
        <v>313</v>
      </c>
      <c r="AL35" s="14" t="s">
        <v>72</v>
      </c>
      <c r="AM35" s="14" t="s">
        <v>314</v>
      </c>
    </row>
    <row r="36" spans="1:39" x14ac:dyDescent="0.25">
      <c r="A36" s="13" t="s">
        <v>315</v>
      </c>
      <c r="B36" s="13" t="s">
        <v>316</v>
      </c>
      <c r="C36" s="13" t="s">
        <v>236</v>
      </c>
      <c r="E36" s="13" t="s">
        <v>73</v>
      </c>
      <c r="F36" s="13" t="s">
        <v>69</v>
      </c>
      <c r="H36" s="13" t="s">
        <v>237</v>
      </c>
      <c r="K36" s="13">
        <v>159295.34375</v>
      </c>
      <c r="L36" s="15">
        <v>12.340232546296296</v>
      </c>
      <c r="M36" s="25">
        <v>44400.950018842595</v>
      </c>
      <c r="N36" s="25">
        <v>54788.791666666664</v>
      </c>
      <c r="O36" s="13" t="s">
        <v>88</v>
      </c>
      <c r="P36" s="13">
        <v>120</v>
      </c>
      <c r="Q36" s="13" t="s">
        <v>104</v>
      </c>
      <c r="R36" s="13" t="s">
        <v>105</v>
      </c>
      <c r="S36" s="13" t="s">
        <v>317</v>
      </c>
      <c r="T36" s="13" t="s">
        <v>318</v>
      </c>
      <c r="U36" s="13" t="s">
        <v>93</v>
      </c>
      <c r="V36" s="13" t="s">
        <v>319</v>
      </c>
      <c r="W36" s="13" t="s">
        <v>74</v>
      </c>
      <c r="Y36" s="25">
        <v>45345.6658803588</v>
      </c>
      <c r="Z36" s="25">
        <v>45348.354896562501</v>
      </c>
      <c r="AA36" s="16" t="s">
        <v>67</v>
      </c>
      <c r="AH36" s="14">
        <v>0</v>
      </c>
      <c r="AI36" s="14">
        <v>0</v>
      </c>
      <c r="AJ36" s="14" t="s">
        <v>241</v>
      </c>
      <c r="AK36" s="14" t="s">
        <v>242</v>
      </c>
      <c r="AL36" s="14" t="s">
        <v>320</v>
      </c>
      <c r="AM36" s="14" t="s">
        <v>321</v>
      </c>
    </row>
    <row r="37" spans="1:39" x14ac:dyDescent="0.25">
      <c r="A37" s="13" t="s">
        <v>322</v>
      </c>
      <c r="B37" s="13" t="s">
        <v>323</v>
      </c>
      <c r="C37" s="13" t="s">
        <v>295</v>
      </c>
      <c r="D37" s="14" t="s">
        <v>324</v>
      </c>
      <c r="E37" s="13" t="s">
        <v>73</v>
      </c>
      <c r="F37" s="13" t="s">
        <v>69</v>
      </c>
      <c r="H37" s="13" t="s">
        <v>325</v>
      </c>
      <c r="K37" s="13">
        <v>125710.5390625</v>
      </c>
      <c r="L37" s="15">
        <v>11.346054467592593</v>
      </c>
      <c r="M37" s="25">
        <v>44882.955023796298</v>
      </c>
      <c r="N37" s="25">
        <v>54788.791666666664</v>
      </c>
      <c r="O37" s="13" t="s">
        <v>126</v>
      </c>
      <c r="P37" s="13">
        <v>124</v>
      </c>
      <c r="Q37" s="13" t="s">
        <v>104</v>
      </c>
      <c r="R37" s="13" t="s">
        <v>105</v>
      </c>
      <c r="S37" s="13" t="s">
        <v>326</v>
      </c>
      <c r="T37" s="13" t="s">
        <v>327</v>
      </c>
      <c r="U37" s="13" t="s">
        <v>93</v>
      </c>
      <c r="V37" s="13" t="s">
        <v>328</v>
      </c>
      <c r="W37" s="13" t="s">
        <v>74</v>
      </c>
      <c r="Y37" s="25">
        <v>45348.340255358795</v>
      </c>
      <c r="Z37" s="25">
        <v>45348.362327118055</v>
      </c>
      <c r="AA37" s="16" t="s">
        <v>67</v>
      </c>
      <c r="AH37" s="14">
        <v>0</v>
      </c>
      <c r="AI37" s="14">
        <v>0</v>
      </c>
      <c r="AJ37" s="14" t="s">
        <v>241</v>
      </c>
      <c r="AK37" s="14" t="s">
        <v>329</v>
      </c>
      <c r="AL37" s="14" t="s">
        <v>330</v>
      </c>
      <c r="AM37" s="14" t="s">
        <v>331</v>
      </c>
    </row>
    <row r="38" spans="1:39" x14ac:dyDescent="0.25">
      <c r="A38" s="13" t="s">
        <v>332</v>
      </c>
      <c r="B38" s="13" t="s">
        <v>333</v>
      </c>
      <c r="C38" s="13" t="s">
        <v>334</v>
      </c>
      <c r="D38" s="14" t="s">
        <v>335</v>
      </c>
      <c r="E38" s="13" t="s">
        <v>73</v>
      </c>
      <c r="F38" s="13" t="s">
        <v>137</v>
      </c>
      <c r="G38" s="13" t="s">
        <v>138</v>
      </c>
      <c r="H38" s="13" t="s">
        <v>336</v>
      </c>
      <c r="K38" s="13">
        <v>5765.94140625</v>
      </c>
      <c r="L38" s="15">
        <v>5.8112029745370366</v>
      </c>
      <c r="M38" s="25">
        <v>45209.018259756944</v>
      </c>
      <c r="N38" s="25">
        <v>54788.791666666664</v>
      </c>
      <c r="O38" s="13" t="s">
        <v>126</v>
      </c>
      <c r="P38" s="13">
        <v>124</v>
      </c>
      <c r="Q38" s="13" t="s">
        <v>104</v>
      </c>
      <c r="R38" s="13" t="s">
        <v>105</v>
      </c>
      <c r="S38" s="13" t="s">
        <v>337</v>
      </c>
      <c r="T38" s="13" t="s">
        <v>338</v>
      </c>
      <c r="U38" s="13" t="s">
        <v>93</v>
      </c>
      <c r="V38" s="13" t="s">
        <v>339</v>
      </c>
      <c r="W38" s="13" t="s">
        <v>74</v>
      </c>
      <c r="Y38" s="25">
        <v>45348.369953703703</v>
      </c>
      <c r="Z38" s="25">
        <v>45348.369953703703</v>
      </c>
      <c r="AA38" s="16" t="s">
        <v>67</v>
      </c>
      <c r="AH38" s="14">
        <v>0</v>
      </c>
      <c r="AI38" s="14">
        <v>0</v>
      </c>
      <c r="AM38" s="14" t="s">
        <v>340</v>
      </c>
    </row>
    <row r="39" spans="1:39" x14ac:dyDescent="0.25">
      <c r="A39" s="13" t="s">
        <v>341</v>
      </c>
      <c r="B39" s="13" t="s">
        <v>342</v>
      </c>
      <c r="C39" s="13" t="s">
        <v>236</v>
      </c>
      <c r="E39" s="13" t="s">
        <v>73</v>
      </c>
      <c r="F39" s="13" t="s">
        <v>69</v>
      </c>
      <c r="H39" s="13" t="s">
        <v>237</v>
      </c>
      <c r="K39" s="13">
        <v>93963.1328125</v>
      </c>
      <c r="L39" s="15">
        <v>13.637378668981482</v>
      </c>
      <c r="M39" s="25">
        <v>45007.383629745367</v>
      </c>
      <c r="N39" s="25">
        <v>54788.791666666664</v>
      </c>
      <c r="O39" s="13" t="s">
        <v>88</v>
      </c>
      <c r="P39" s="13">
        <v>120</v>
      </c>
      <c r="Q39" s="13" t="s">
        <v>104</v>
      </c>
      <c r="R39" s="13" t="s">
        <v>309</v>
      </c>
      <c r="S39" s="13" t="s">
        <v>343</v>
      </c>
      <c r="T39" s="13" t="s">
        <v>344</v>
      </c>
      <c r="U39" s="13" t="s">
        <v>93</v>
      </c>
      <c r="V39" s="13" t="s">
        <v>345</v>
      </c>
      <c r="W39" s="13" t="s">
        <v>74</v>
      </c>
      <c r="Y39" s="25">
        <v>45347.708866469904</v>
      </c>
      <c r="Z39" s="25">
        <v>45348.359040081021</v>
      </c>
      <c r="AA39" s="16" t="s">
        <v>67</v>
      </c>
      <c r="AH39" s="14">
        <v>0</v>
      </c>
      <c r="AI39" s="14">
        <v>0</v>
      </c>
      <c r="AJ39" s="14" t="s">
        <v>70</v>
      </c>
      <c r="AK39" s="14" t="s">
        <v>280</v>
      </c>
      <c r="AL39" s="14" t="s">
        <v>243</v>
      </c>
      <c r="AM39" s="14" t="s">
        <v>346</v>
      </c>
    </row>
    <row r="40" spans="1:39" x14ac:dyDescent="0.25">
      <c r="A40" s="13" t="s">
        <v>347</v>
      </c>
      <c r="B40" s="13" t="s">
        <v>348</v>
      </c>
      <c r="C40" s="13" t="s">
        <v>183</v>
      </c>
      <c r="E40" s="13" t="s">
        <v>73</v>
      </c>
      <c r="F40" s="13" t="s">
        <v>69</v>
      </c>
      <c r="H40" s="13" t="s">
        <v>184</v>
      </c>
      <c r="K40" s="13">
        <v>47388.25390625</v>
      </c>
      <c r="L40" s="15">
        <v>2.9318272337962963</v>
      </c>
      <c r="M40" s="25">
        <v>45015.987487824073</v>
      </c>
      <c r="N40" s="25">
        <v>54788.791666666664</v>
      </c>
      <c r="O40" s="13" t="s">
        <v>126</v>
      </c>
      <c r="P40" s="13">
        <v>124</v>
      </c>
      <c r="Q40" s="13" t="s">
        <v>89</v>
      </c>
      <c r="R40" s="13" t="s">
        <v>90</v>
      </c>
      <c r="S40" s="13" t="s">
        <v>349</v>
      </c>
      <c r="T40" s="13" t="s">
        <v>350</v>
      </c>
      <c r="U40" s="13" t="s">
        <v>93</v>
      </c>
      <c r="V40" s="13" t="s">
        <v>351</v>
      </c>
      <c r="W40" s="13" t="s">
        <v>74</v>
      </c>
      <c r="Y40" s="25">
        <v>45348.336597951391</v>
      </c>
      <c r="Z40" s="25">
        <v>45348.358507673613</v>
      </c>
      <c r="AA40" s="16" t="s">
        <v>67</v>
      </c>
      <c r="AB40" s="14">
        <v>30</v>
      </c>
      <c r="AC40" s="14">
        <v>75.1859130859375</v>
      </c>
      <c r="AD40" s="14">
        <v>70.214942932128906</v>
      </c>
      <c r="AH40" s="14">
        <v>0</v>
      </c>
      <c r="AI40" s="14">
        <v>0</v>
      </c>
      <c r="AJ40" s="14" t="s">
        <v>241</v>
      </c>
      <c r="AK40" s="14" t="s">
        <v>242</v>
      </c>
      <c r="AL40" s="14" t="s">
        <v>352</v>
      </c>
      <c r="AM40" s="14" t="s">
        <v>353</v>
      </c>
    </row>
    <row r="41" spans="1:39" x14ac:dyDescent="0.25">
      <c r="A41" s="13" t="s">
        <v>354</v>
      </c>
      <c r="B41" s="13" t="s">
        <v>355</v>
      </c>
      <c r="C41" s="13" t="s">
        <v>356</v>
      </c>
      <c r="D41" s="14" t="s">
        <v>357</v>
      </c>
      <c r="E41" s="13" t="s">
        <v>73</v>
      </c>
      <c r="F41" s="13" t="s">
        <v>69</v>
      </c>
      <c r="H41" s="13" t="s">
        <v>358</v>
      </c>
      <c r="K41" s="13">
        <v>59661.453125</v>
      </c>
      <c r="L41" s="15">
        <v>54.029166666666669</v>
      </c>
      <c r="M41" s="25">
        <v>44167.383518229166</v>
      </c>
      <c r="N41" s="25">
        <v>54788.791666666664</v>
      </c>
      <c r="O41" s="13" t="s">
        <v>88</v>
      </c>
      <c r="P41" s="13">
        <v>120</v>
      </c>
      <c r="Q41" s="13" t="s">
        <v>89</v>
      </c>
      <c r="R41" s="13" t="s">
        <v>90</v>
      </c>
      <c r="S41" s="13" t="s">
        <v>359</v>
      </c>
      <c r="T41" s="13" t="s">
        <v>360</v>
      </c>
      <c r="U41" s="13" t="s">
        <v>93</v>
      </c>
      <c r="V41" s="13" t="s">
        <v>361</v>
      </c>
      <c r="W41" s="13" t="s">
        <v>74</v>
      </c>
      <c r="Y41" s="25">
        <v>45344.58503545139</v>
      </c>
      <c r="Z41" s="25">
        <v>45347.586540081022</v>
      </c>
      <c r="AA41" s="16" t="s">
        <v>67</v>
      </c>
      <c r="AH41" s="14">
        <v>0</v>
      </c>
      <c r="AI41" s="14">
        <v>0</v>
      </c>
      <c r="AJ41" s="14" t="s">
        <v>95</v>
      </c>
      <c r="AK41" s="14" t="s">
        <v>96</v>
      </c>
      <c r="AL41" s="14" t="s">
        <v>320</v>
      </c>
      <c r="AM41" s="14" t="s">
        <v>362</v>
      </c>
    </row>
    <row r="42" spans="1:39" x14ac:dyDescent="0.25">
      <c r="A42" s="13" t="s">
        <v>363</v>
      </c>
      <c r="B42" s="13" t="s">
        <v>364</v>
      </c>
      <c r="C42" s="13" t="s">
        <v>334</v>
      </c>
      <c r="E42" s="13" t="s">
        <v>73</v>
      </c>
      <c r="F42" s="13" t="s">
        <v>69</v>
      </c>
      <c r="H42" s="13" t="s">
        <v>365</v>
      </c>
      <c r="K42" s="13">
        <v>10293.5732421875</v>
      </c>
      <c r="L42" s="15">
        <v>14.920833333333333</v>
      </c>
      <c r="M42" s="25">
        <v>45079.509691504631</v>
      </c>
      <c r="N42" s="25">
        <v>54788.791666666664</v>
      </c>
      <c r="O42" s="13" t="s">
        <v>88</v>
      </c>
      <c r="P42" s="13">
        <v>120</v>
      </c>
      <c r="Q42" s="13" t="s">
        <v>104</v>
      </c>
      <c r="R42" s="13" t="s">
        <v>105</v>
      </c>
      <c r="S42" s="13" t="s">
        <v>366</v>
      </c>
      <c r="T42" s="13" t="s">
        <v>367</v>
      </c>
      <c r="U42" s="13" t="s">
        <v>93</v>
      </c>
      <c r="V42" s="13" t="s">
        <v>368</v>
      </c>
      <c r="W42" s="13" t="s">
        <v>74</v>
      </c>
      <c r="Y42" s="25">
        <v>45348.306007673615</v>
      </c>
      <c r="Z42" s="25">
        <v>45348.370104895832</v>
      </c>
      <c r="AA42" s="16" t="s">
        <v>67</v>
      </c>
      <c r="AB42" s="14">
        <v>5</v>
      </c>
      <c r="AH42" s="14">
        <v>0</v>
      </c>
      <c r="AI42" s="14">
        <v>0</v>
      </c>
      <c r="AJ42" s="14" t="s">
        <v>95</v>
      </c>
      <c r="AK42" s="14" t="s">
        <v>369</v>
      </c>
      <c r="AL42" s="14" t="s">
        <v>154</v>
      </c>
      <c r="AM42" s="14" t="s">
        <v>370</v>
      </c>
    </row>
    <row r="43" spans="1:39" x14ac:dyDescent="0.25">
      <c r="A43" s="13" t="s">
        <v>371</v>
      </c>
      <c r="B43" s="13" t="s">
        <v>372</v>
      </c>
      <c r="C43" s="13" t="s">
        <v>373</v>
      </c>
      <c r="E43" s="13" t="s">
        <v>73</v>
      </c>
      <c r="F43" s="13" t="s">
        <v>69</v>
      </c>
      <c r="H43" s="13" t="s">
        <v>374</v>
      </c>
      <c r="K43" s="13">
        <v>9557.7451171875</v>
      </c>
      <c r="L43" s="15">
        <v>12.966666666666667</v>
      </c>
      <c r="M43" s="25">
        <v>45079.3839896875</v>
      </c>
      <c r="N43" s="25">
        <v>54788.791666666664</v>
      </c>
      <c r="O43" s="13" t="s">
        <v>88</v>
      </c>
      <c r="P43" s="13">
        <v>120</v>
      </c>
      <c r="Q43" s="13" t="s">
        <v>89</v>
      </c>
      <c r="R43" s="13" t="s">
        <v>90</v>
      </c>
      <c r="S43" s="13" t="s">
        <v>375</v>
      </c>
      <c r="T43" s="13" t="s">
        <v>376</v>
      </c>
      <c r="U43" s="13" t="s">
        <v>93</v>
      </c>
      <c r="V43" s="13" t="s">
        <v>377</v>
      </c>
      <c r="W43" s="13" t="s">
        <v>74</v>
      </c>
      <c r="Y43" s="25">
        <v>45348.276366469909</v>
      </c>
      <c r="Z43" s="25">
        <v>45348.361308599538</v>
      </c>
      <c r="AA43" s="16" t="s">
        <v>67</v>
      </c>
      <c r="AH43" s="14">
        <v>0</v>
      </c>
      <c r="AI43" s="14">
        <v>0</v>
      </c>
      <c r="AJ43" s="14" t="s">
        <v>118</v>
      </c>
      <c r="AK43" s="14" t="s">
        <v>378</v>
      </c>
      <c r="AL43" s="14" t="s">
        <v>154</v>
      </c>
      <c r="AM43" s="14" t="s">
        <v>379</v>
      </c>
    </row>
    <row r="44" spans="1:39" x14ac:dyDescent="0.25">
      <c r="A44" s="13" t="s">
        <v>380</v>
      </c>
      <c r="B44" s="13" t="s">
        <v>381</v>
      </c>
      <c r="C44" s="13" t="s">
        <v>382</v>
      </c>
      <c r="E44" s="13" t="s">
        <v>73</v>
      </c>
      <c r="F44" s="13" t="s">
        <v>69</v>
      </c>
      <c r="G44" s="13" t="s">
        <v>383</v>
      </c>
      <c r="H44" s="13" t="s">
        <v>384</v>
      </c>
      <c r="K44" s="13">
        <v>35513.4765625</v>
      </c>
      <c r="L44" s="15">
        <v>7.7472639930555554</v>
      </c>
      <c r="M44" s="25">
        <v>44406.977575277779</v>
      </c>
      <c r="N44" s="25">
        <v>54788.791666666664</v>
      </c>
      <c r="O44" s="13" t="s">
        <v>88</v>
      </c>
      <c r="P44" s="13">
        <v>120</v>
      </c>
      <c r="Q44" s="13" t="s">
        <v>104</v>
      </c>
      <c r="R44" s="13" t="s">
        <v>165</v>
      </c>
      <c r="S44" s="13" t="s">
        <v>385</v>
      </c>
      <c r="T44" s="13" t="s">
        <v>386</v>
      </c>
      <c r="U44" s="13" t="s">
        <v>93</v>
      </c>
      <c r="V44" s="13" t="s">
        <v>387</v>
      </c>
      <c r="W44" s="13" t="s">
        <v>74</v>
      </c>
      <c r="Y44" s="25">
        <v>45336.385024849536</v>
      </c>
      <c r="Z44" s="25">
        <v>45336.539457719904</v>
      </c>
      <c r="AA44" s="16" t="s">
        <v>151</v>
      </c>
      <c r="AH44" s="14">
        <v>0</v>
      </c>
      <c r="AI44" s="14">
        <v>0</v>
      </c>
      <c r="AJ44" s="14" t="s">
        <v>70</v>
      </c>
      <c r="AK44" s="14" t="s">
        <v>388</v>
      </c>
      <c r="AL44" s="14" t="s">
        <v>389</v>
      </c>
      <c r="AM44" s="14" t="s">
        <v>390</v>
      </c>
    </row>
    <row r="45" spans="1:39" x14ac:dyDescent="0.25">
      <c r="A45" s="13" t="s">
        <v>391</v>
      </c>
      <c r="B45" s="13" t="s">
        <v>392</v>
      </c>
      <c r="C45" s="13" t="s">
        <v>135</v>
      </c>
      <c r="D45" s="14" t="s">
        <v>393</v>
      </c>
      <c r="E45" s="13" t="s">
        <v>73</v>
      </c>
      <c r="F45" s="13" t="s">
        <v>69</v>
      </c>
      <c r="H45" s="13" t="s">
        <v>394</v>
      </c>
      <c r="K45" s="13">
        <v>78966.3359375</v>
      </c>
      <c r="L45" s="15">
        <v>2.5493749999999999</v>
      </c>
      <c r="M45" s="25">
        <v>45149.037119351851</v>
      </c>
      <c r="N45" s="25">
        <v>54788.791666666664</v>
      </c>
      <c r="O45" s="13" t="s">
        <v>126</v>
      </c>
      <c r="P45" s="13">
        <v>124</v>
      </c>
      <c r="Q45" s="13" t="s">
        <v>89</v>
      </c>
      <c r="R45" s="13" t="s">
        <v>90</v>
      </c>
      <c r="S45" s="13" t="s">
        <v>395</v>
      </c>
      <c r="T45" s="13" t="s">
        <v>396</v>
      </c>
      <c r="U45" s="13" t="s">
        <v>93</v>
      </c>
      <c r="V45" s="13" t="s">
        <v>397</v>
      </c>
      <c r="W45" s="13" t="s">
        <v>74</v>
      </c>
      <c r="Y45" s="25">
        <v>45338.565984525463</v>
      </c>
      <c r="Z45" s="25">
        <v>45348.27788267361</v>
      </c>
      <c r="AA45" s="16" t="s">
        <v>67</v>
      </c>
      <c r="AH45" s="14">
        <v>0</v>
      </c>
      <c r="AI45" s="14">
        <v>0</v>
      </c>
      <c r="AJ45" s="14" t="s">
        <v>398</v>
      </c>
      <c r="AK45" s="14" t="s">
        <v>399</v>
      </c>
      <c r="AL45" s="14" t="s">
        <v>281</v>
      </c>
      <c r="AM45" s="14" t="s">
        <v>400</v>
      </c>
    </row>
    <row r="46" spans="1:39" x14ac:dyDescent="0.25">
      <c r="A46" s="13" t="s">
        <v>401</v>
      </c>
      <c r="B46" s="13" t="s">
        <v>402</v>
      </c>
      <c r="C46" s="13" t="s">
        <v>146</v>
      </c>
      <c r="E46" s="13" t="s">
        <v>73</v>
      </c>
      <c r="F46" s="13" t="s">
        <v>69</v>
      </c>
      <c r="H46" s="13" t="s">
        <v>403</v>
      </c>
      <c r="K46" s="13">
        <v>4929.7724609375</v>
      </c>
      <c r="L46" s="15">
        <v>5.541666666666667</v>
      </c>
      <c r="M46" s="25">
        <v>45036.981048078705</v>
      </c>
      <c r="N46" s="25">
        <v>54788.791666666664</v>
      </c>
      <c r="O46" s="13" t="s">
        <v>126</v>
      </c>
      <c r="P46" s="13">
        <v>124</v>
      </c>
      <c r="Q46" s="13" t="s">
        <v>404</v>
      </c>
      <c r="R46" s="13" t="s">
        <v>405</v>
      </c>
      <c r="S46" s="13" t="s">
        <v>406</v>
      </c>
      <c r="T46" s="13" t="s">
        <v>407</v>
      </c>
      <c r="U46" s="13" t="s">
        <v>93</v>
      </c>
      <c r="V46" s="13" t="s">
        <v>408</v>
      </c>
      <c r="W46" s="13" t="s">
        <v>74</v>
      </c>
      <c r="Y46" s="25">
        <v>45204.572743784724</v>
      </c>
      <c r="Z46" s="25">
        <v>45204.951817858797</v>
      </c>
      <c r="AA46" s="16" t="s">
        <v>151</v>
      </c>
      <c r="AH46" s="14">
        <v>0</v>
      </c>
      <c r="AI46" s="14">
        <v>0</v>
      </c>
      <c r="AJ46" s="14" t="s">
        <v>95</v>
      </c>
      <c r="AK46" s="14" t="s">
        <v>256</v>
      </c>
      <c r="AL46" s="14" t="s">
        <v>154</v>
      </c>
      <c r="AM46" s="14" t="s">
        <v>257</v>
      </c>
    </row>
    <row r="47" spans="1:39" x14ac:dyDescent="0.25">
      <c r="A47" s="13" t="s">
        <v>409</v>
      </c>
      <c r="B47" s="13" t="s">
        <v>410</v>
      </c>
      <c r="C47" s="13" t="s">
        <v>101</v>
      </c>
      <c r="E47" s="13" t="s">
        <v>73</v>
      </c>
      <c r="F47" s="13" t="s">
        <v>69</v>
      </c>
      <c r="G47" s="13" t="s">
        <v>102</v>
      </c>
      <c r="H47" s="13" t="s">
        <v>411</v>
      </c>
      <c r="K47" s="13">
        <v>83727.90625</v>
      </c>
      <c r="L47" s="15">
        <v>28.943186087962964</v>
      </c>
      <c r="M47" s="25">
        <v>44369.715985798612</v>
      </c>
      <c r="N47" s="25">
        <v>54788.791666666664</v>
      </c>
      <c r="O47" s="13" t="s">
        <v>88</v>
      </c>
      <c r="P47" s="13">
        <v>120</v>
      </c>
      <c r="Q47" s="13" t="s">
        <v>104</v>
      </c>
      <c r="R47" s="13" t="s">
        <v>105</v>
      </c>
      <c r="S47" s="13" t="s">
        <v>412</v>
      </c>
      <c r="T47" s="13" t="s">
        <v>413</v>
      </c>
      <c r="U47" s="13" t="s">
        <v>93</v>
      </c>
      <c r="V47" s="13" t="s">
        <v>414</v>
      </c>
      <c r="W47" s="13" t="s">
        <v>74</v>
      </c>
      <c r="X47" s="13" t="s">
        <v>415</v>
      </c>
      <c r="Y47" s="25">
        <v>45345.488079432871</v>
      </c>
      <c r="Z47" s="25">
        <v>45348.364584062503</v>
      </c>
      <c r="AA47" s="16" t="s">
        <v>67</v>
      </c>
      <c r="AB47" s="14">
        <v>1</v>
      </c>
      <c r="AC47" s="14">
        <v>75.1859130859375</v>
      </c>
      <c r="AD47" s="14">
        <v>70.214942932128906</v>
      </c>
      <c r="AE47" s="14">
        <v>5</v>
      </c>
      <c r="AH47" s="14">
        <v>0</v>
      </c>
      <c r="AI47" s="14">
        <v>0</v>
      </c>
      <c r="AJ47" s="14" t="s">
        <v>70</v>
      </c>
      <c r="AK47" s="14" t="s">
        <v>280</v>
      </c>
      <c r="AL47" s="14" t="s">
        <v>243</v>
      </c>
      <c r="AM47" s="14" t="s">
        <v>346</v>
      </c>
    </row>
    <row r="48" spans="1:39" x14ac:dyDescent="0.25">
      <c r="A48" s="13" t="s">
        <v>416</v>
      </c>
      <c r="B48" s="13" t="s">
        <v>417</v>
      </c>
      <c r="C48" s="13" t="s">
        <v>356</v>
      </c>
      <c r="D48" s="14" t="s">
        <v>418</v>
      </c>
      <c r="E48" s="13" t="s">
        <v>73</v>
      </c>
      <c r="F48" s="13" t="s">
        <v>69</v>
      </c>
      <c r="H48" s="13" t="s">
        <v>358</v>
      </c>
      <c r="K48" s="13">
        <v>16676.236328125</v>
      </c>
      <c r="L48" s="15">
        <v>22.723294317129628</v>
      </c>
      <c r="M48" s="25">
        <v>44167.425125833332</v>
      </c>
      <c r="N48" s="25">
        <v>54788.791666666664</v>
      </c>
      <c r="O48" s="13" t="s">
        <v>88</v>
      </c>
      <c r="P48" s="13">
        <v>120</v>
      </c>
      <c r="Q48" s="13" t="s">
        <v>104</v>
      </c>
      <c r="R48" s="13" t="s">
        <v>105</v>
      </c>
      <c r="S48" s="13" t="s">
        <v>419</v>
      </c>
      <c r="T48" s="13" t="s">
        <v>420</v>
      </c>
      <c r="U48" s="13" t="s">
        <v>93</v>
      </c>
      <c r="V48" s="13" t="s">
        <v>421</v>
      </c>
      <c r="W48" s="13" t="s">
        <v>74</v>
      </c>
      <c r="Y48" s="25">
        <v>45345.60160952546</v>
      </c>
      <c r="Z48" s="25">
        <v>45348.373854895835</v>
      </c>
      <c r="AA48" s="16" t="s">
        <v>67</v>
      </c>
      <c r="AH48" s="14">
        <v>0</v>
      </c>
      <c r="AI48" s="14">
        <v>0</v>
      </c>
      <c r="AJ48" s="14" t="s">
        <v>398</v>
      </c>
      <c r="AK48" s="14" t="s">
        <v>399</v>
      </c>
      <c r="AL48" s="14" t="s">
        <v>281</v>
      </c>
      <c r="AM48" s="14" t="s">
        <v>400</v>
      </c>
    </row>
    <row r="49" spans="1:39" x14ac:dyDescent="0.25">
      <c r="A49" s="13" t="s">
        <v>422</v>
      </c>
      <c r="B49" s="13" t="s">
        <v>423</v>
      </c>
      <c r="C49" s="13" t="s">
        <v>382</v>
      </c>
      <c r="E49" s="13" t="s">
        <v>73</v>
      </c>
      <c r="F49" s="13" t="s">
        <v>69</v>
      </c>
      <c r="H49" s="13" t="s">
        <v>424</v>
      </c>
      <c r="K49" s="13">
        <v>13475.6767578125</v>
      </c>
      <c r="L49" s="15">
        <v>10.829331261574074</v>
      </c>
      <c r="M49" s="25">
        <v>44400.949823773146</v>
      </c>
      <c r="N49" s="25">
        <v>54788.791666666664</v>
      </c>
      <c r="O49" s="13" t="s">
        <v>88</v>
      </c>
      <c r="P49" s="13">
        <v>120</v>
      </c>
      <c r="Q49" s="13" t="s">
        <v>104</v>
      </c>
      <c r="R49" s="13" t="s">
        <v>105</v>
      </c>
      <c r="S49" s="13" t="s">
        <v>425</v>
      </c>
      <c r="T49" s="13" t="s">
        <v>426</v>
      </c>
      <c r="U49" s="13" t="s">
        <v>93</v>
      </c>
      <c r="V49" s="13" t="s">
        <v>427</v>
      </c>
      <c r="W49" s="13" t="s">
        <v>74</v>
      </c>
      <c r="Y49" s="25">
        <v>45344.835695173613</v>
      </c>
      <c r="Z49" s="25">
        <v>45347.837176655092</v>
      </c>
      <c r="AA49" s="16" t="s">
        <v>67</v>
      </c>
      <c r="AH49" s="14">
        <v>0</v>
      </c>
      <c r="AI49" s="14">
        <v>0</v>
      </c>
      <c r="AJ49" s="14" t="s">
        <v>241</v>
      </c>
      <c r="AK49" s="14" t="s">
        <v>242</v>
      </c>
      <c r="AL49" s="14" t="s">
        <v>110</v>
      </c>
      <c r="AM49" s="14" t="s">
        <v>428</v>
      </c>
    </row>
    <row r="50" spans="1:39" x14ac:dyDescent="0.25">
      <c r="A50" s="13" t="s">
        <v>429</v>
      </c>
      <c r="B50" s="13" t="s">
        <v>430</v>
      </c>
      <c r="C50" s="13" t="s">
        <v>334</v>
      </c>
      <c r="E50" s="13" t="s">
        <v>73</v>
      </c>
      <c r="F50" s="13" t="s">
        <v>69</v>
      </c>
      <c r="H50" s="13" t="s">
        <v>431</v>
      </c>
      <c r="K50" s="13">
        <v>73803.2421875</v>
      </c>
      <c r="L50" s="15">
        <v>99.95</v>
      </c>
      <c r="M50" s="25">
        <v>44400.949135798612</v>
      </c>
      <c r="N50" s="25">
        <v>54788.791666666664</v>
      </c>
      <c r="O50" s="13" t="s">
        <v>88</v>
      </c>
      <c r="P50" s="13">
        <v>120</v>
      </c>
      <c r="Q50" s="13" t="s">
        <v>104</v>
      </c>
      <c r="R50" s="13" t="s">
        <v>105</v>
      </c>
      <c r="S50" s="13" t="s">
        <v>432</v>
      </c>
      <c r="T50" s="13" t="s">
        <v>433</v>
      </c>
      <c r="U50" s="13" t="s">
        <v>93</v>
      </c>
      <c r="V50" s="13" t="s">
        <v>434</v>
      </c>
      <c r="W50" s="13" t="s">
        <v>74</v>
      </c>
      <c r="Y50" s="25">
        <v>45345.688982951389</v>
      </c>
      <c r="Z50" s="25">
        <v>45348.357455173609</v>
      </c>
      <c r="AA50" s="16" t="s">
        <v>67</v>
      </c>
      <c r="AB50" s="14">
        <v>5</v>
      </c>
      <c r="AH50" s="14">
        <v>0</v>
      </c>
      <c r="AI50" s="14">
        <v>0</v>
      </c>
      <c r="AJ50" s="14" t="s">
        <v>435</v>
      </c>
      <c r="AK50" s="14" t="s">
        <v>436</v>
      </c>
      <c r="AL50" s="14" t="s">
        <v>97</v>
      </c>
      <c r="AM50" s="14" t="s">
        <v>437</v>
      </c>
    </row>
    <row r="51" spans="1:39" x14ac:dyDescent="0.25">
      <c r="A51" s="13" t="s">
        <v>438</v>
      </c>
      <c r="B51" s="13" t="s">
        <v>439</v>
      </c>
      <c r="C51" s="13" t="s">
        <v>101</v>
      </c>
      <c r="E51" s="13" t="s">
        <v>73</v>
      </c>
      <c r="F51" s="13" t="s">
        <v>69</v>
      </c>
      <c r="G51" s="13" t="s">
        <v>440</v>
      </c>
      <c r="H51" s="13" t="s">
        <v>441</v>
      </c>
      <c r="K51" s="13">
        <v>77423.59375</v>
      </c>
      <c r="L51" s="15">
        <v>33.697921736111113</v>
      </c>
      <c r="M51" s="25">
        <v>44167.466687870372</v>
      </c>
      <c r="N51" s="25">
        <v>54788.791666666664</v>
      </c>
      <c r="O51" s="13" t="s">
        <v>88</v>
      </c>
      <c r="P51" s="13">
        <v>120</v>
      </c>
      <c r="Q51" s="13" t="s">
        <v>104</v>
      </c>
      <c r="R51" s="13" t="s">
        <v>105</v>
      </c>
      <c r="S51" s="13" t="s">
        <v>442</v>
      </c>
      <c r="T51" s="13" t="s">
        <v>443</v>
      </c>
      <c r="U51" s="13" t="s">
        <v>93</v>
      </c>
      <c r="V51" s="13" t="s">
        <v>444</v>
      </c>
      <c r="W51" s="13" t="s">
        <v>74</v>
      </c>
      <c r="Y51" s="25">
        <v>45348.331077118055</v>
      </c>
      <c r="Z51" s="25">
        <v>45348.374132673613</v>
      </c>
      <c r="AA51" s="16" t="s">
        <v>67</v>
      </c>
      <c r="AB51" s="14">
        <v>1</v>
      </c>
      <c r="AC51" s="14">
        <v>75.1859130859375</v>
      </c>
      <c r="AD51" s="14">
        <v>70.214942932128906</v>
      </c>
      <c r="AE51" s="14">
        <v>5</v>
      </c>
      <c r="AH51" s="14">
        <v>0</v>
      </c>
      <c r="AI51" s="14">
        <v>0</v>
      </c>
      <c r="AJ51" s="14" t="s">
        <v>95</v>
      </c>
      <c r="AK51" s="14" t="s">
        <v>256</v>
      </c>
      <c r="AL51" s="14" t="s">
        <v>320</v>
      </c>
      <c r="AM51" s="14" t="s">
        <v>445</v>
      </c>
    </row>
    <row r="52" spans="1:39" x14ac:dyDescent="0.25">
      <c r="A52" s="13" t="s">
        <v>446</v>
      </c>
      <c r="B52" s="13" t="s">
        <v>447</v>
      </c>
      <c r="C52" s="13" t="s">
        <v>334</v>
      </c>
      <c r="E52" s="13" t="s">
        <v>73</v>
      </c>
      <c r="F52" s="13" t="s">
        <v>69</v>
      </c>
      <c r="H52" s="13" t="s">
        <v>448</v>
      </c>
      <c r="K52" s="13">
        <v>3041.736328125</v>
      </c>
      <c r="L52" s="15">
        <v>3.5666666666666669</v>
      </c>
      <c r="M52" s="25">
        <v>45209.018265740742</v>
      </c>
      <c r="N52" s="25">
        <v>54788.791666666664</v>
      </c>
      <c r="O52" s="13" t="s">
        <v>126</v>
      </c>
      <c r="P52" s="13">
        <v>124</v>
      </c>
      <c r="Q52" s="13" t="s">
        <v>104</v>
      </c>
      <c r="R52" s="13" t="s">
        <v>105</v>
      </c>
      <c r="S52" s="13" t="s">
        <v>449</v>
      </c>
      <c r="T52" s="13" t="s">
        <v>450</v>
      </c>
      <c r="U52" s="13" t="s">
        <v>93</v>
      </c>
      <c r="V52" s="13" t="s">
        <v>451</v>
      </c>
      <c r="W52" s="13" t="s">
        <v>74</v>
      </c>
      <c r="Y52" s="25">
        <v>45348.372529166663</v>
      </c>
      <c r="Z52" s="25">
        <v>45348.372760648148</v>
      </c>
      <c r="AA52" s="16" t="s">
        <v>67</v>
      </c>
      <c r="AB52" s="14">
        <v>5</v>
      </c>
      <c r="AH52" s="14">
        <v>0</v>
      </c>
      <c r="AI52" s="14">
        <v>0</v>
      </c>
      <c r="AJ52" s="14" t="s">
        <v>95</v>
      </c>
      <c r="AK52" s="14" t="s">
        <v>369</v>
      </c>
      <c r="AL52" s="14" t="s">
        <v>154</v>
      </c>
      <c r="AM52" s="14" t="s">
        <v>370</v>
      </c>
    </row>
    <row r="53" spans="1:39" x14ac:dyDescent="0.25">
      <c r="A53" s="13" t="s">
        <v>452</v>
      </c>
      <c r="B53" s="13" t="s">
        <v>453</v>
      </c>
      <c r="C53" s="13" t="s">
        <v>146</v>
      </c>
      <c r="E53" s="13" t="s">
        <v>73</v>
      </c>
      <c r="F53" s="13" t="s">
        <v>69</v>
      </c>
      <c r="H53" s="13" t="s">
        <v>177</v>
      </c>
      <c r="K53" s="13">
        <v>9402.40234375</v>
      </c>
      <c r="L53" s="15">
        <v>22.508333333333333</v>
      </c>
      <c r="M53" s="25">
        <v>45036.981075358795</v>
      </c>
      <c r="N53" s="25">
        <v>54788.791666666664</v>
      </c>
      <c r="O53" s="13" t="s">
        <v>126</v>
      </c>
      <c r="P53" s="13">
        <v>124</v>
      </c>
      <c r="Q53" s="13" t="s">
        <v>104</v>
      </c>
      <c r="R53" s="13" t="s">
        <v>309</v>
      </c>
      <c r="S53" s="13" t="s">
        <v>454</v>
      </c>
      <c r="T53" s="13" t="s">
        <v>455</v>
      </c>
      <c r="U53" s="13" t="s">
        <v>93</v>
      </c>
      <c r="V53" s="13" t="s">
        <v>456</v>
      </c>
      <c r="W53" s="13" t="s">
        <v>74</v>
      </c>
      <c r="Y53" s="25">
        <v>45348.308773877317</v>
      </c>
      <c r="Z53" s="25">
        <v>45348.359884988429</v>
      </c>
      <c r="AA53" s="16" t="s">
        <v>67</v>
      </c>
      <c r="AH53" s="14">
        <v>0</v>
      </c>
      <c r="AI53" s="14">
        <v>0</v>
      </c>
      <c r="AJ53" s="14" t="s">
        <v>95</v>
      </c>
      <c r="AK53" s="14" t="s">
        <v>256</v>
      </c>
      <c r="AL53" s="14" t="s">
        <v>154</v>
      </c>
      <c r="AM53" s="14" t="s">
        <v>257</v>
      </c>
    </row>
    <row r="54" spans="1:39" x14ac:dyDescent="0.25">
      <c r="A54" s="13" t="s">
        <v>457</v>
      </c>
      <c r="B54" s="13" t="s">
        <v>458</v>
      </c>
      <c r="C54" s="13" t="s">
        <v>459</v>
      </c>
      <c r="E54" s="13" t="s">
        <v>73</v>
      </c>
      <c r="F54" s="13" t="s">
        <v>69</v>
      </c>
      <c r="G54" s="13" t="s">
        <v>460</v>
      </c>
      <c r="H54" s="13" t="s">
        <v>461</v>
      </c>
      <c r="K54" s="13">
        <v>3112.4482421875</v>
      </c>
      <c r="L54" s="15">
        <v>4.0197768749999998</v>
      </c>
      <c r="M54" s="25">
        <v>44400.949723611113</v>
      </c>
      <c r="N54" s="25">
        <v>54788.791666666664</v>
      </c>
      <c r="O54" s="13" t="s">
        <v>88</v>
      </c>
      <c r="P54" s="13">
        <v>120</v>
      </c>
      <c r="Q54" s="13" t="s">
        <v>104</v>
      </c>
      <c r="R54" s="13" t="s">
        <v>165</v>
      </c>
      <c r="S54" s="13" t="s">
        <v>462</v>
      </c>
      <c r="T54" s="13" t="s">
        <v>463</v>
      </c>
      <c r="U54" s="13" t="s">
        <v>93</v>
      </c>
      <c r="V54" s="13" t="s">
        <v>464</v>
      </c>
      <c r="W54" s="13" t="s">
        <v>74</v>
      </c>
      <c r="Y54" s="25">
        <v>45281.624560914352</v>
      </c>
      <c r="Z54" s="25">
        <v>45313.588935914355</v>
      </c>
      <c r="AA54" s="16" t="s">
        <v>151</v>
      </c>
      <c r="AB54" s="14">
        <v>184</v>
      </c>
      <c r="AH54" s="14">
        <v>0</v>
      </c>
      <c r="AI54" s="14">
        <v>0</v>
      </c>
      <c r="AJ54" s="14" t="s">
        <v>241</v>
      </c>
      <c r="AK54" s="14" t="s">
        <v>242</v>
      </c>
      <c r="AL54" s="14" t="s">
        <v>110</v>
      </c>
      <c r="AM54" s="14" t="s">
        <v>465</v>
      </c>
    </row>
    <row r="55" spans="1:39" x14ac:dyDescent="0.25">
      <c r="A55" s="13" t="s">
        <v>466</v>
      </c>
      <c r="B55" s="13" t="s">
        <v>467</v>
      </c>
      <c r="C55" s="13" t="s">
        <v>459</v>
      </c>
      <c r="E55" s="13" t="s">
        <v>73</v>
      </c>
      <c r="F55" s="13" t="s">
        <v>69</v>
      </c>
      <c r="H55" s="13" t="s">
        <v>468</v>
      </c>
      <c r="K55" s="13">
        <v>12388.27734375</v>
      </c>
      <c r="L55" s="15">
        <v>13.901144502314814</v>
      </c>
      <c r="M55" s="25">
        <v>44400.948841967591</v>
      </c>
      <c r="N55" s="25">
        <v>54788.791666666664</v>
      </c>
      <c r="O55" s="13" t="s">
        <v>88</v>
      </c>
      <c r="P55" s="13">
        <v>120</v>
      </c>
      <c r="Q55" s="13" t="s">
        <v>104</v>
      </c>
      <c r="R55" s="13" t="s">
        <v>105</v>
      </c>
      <c r="S55" s="13" t="s">
        <v>469</v>
      </c>
      <c r="T55" s="13" t="s">
        <v>470</v>
      </c>
      <c r="U55" s="13" t="s">
        <v>93</v>
      </c>
      <c r="V55" s="13" t="s">
        <v>471</v>
      </c>
      <c r="W55" s="13" t="s">
        <v>74</v>
      </c>
      <c r="Y55" s="25">
        <v>45334.491529247687</v>
      </c>
      <c r="Z55" s="25">
        <v>45348.034816284722</v>
      </c>
      <c r="AA55" s="16" t="s">
        <v>67</v>
      </c>
      <c r="AB55" s="14">
        <v>184</v>
      </c>
      <c r="AH55" s="14">
        <v>0</v>
      </c>
      <c r="AI55" s="14">
        <v>0</v>
      </c>
      <c r="AJ55" s="14" t="s">
        <v>241</v>
      </c>
      <c r="AK55" s="14" t="s">
        <v>242</v>
      </c>
      <c r="AL55" s="14" t="s">
        <v>110</v>
      </c>
      <c r="AM55" s="14" t="s">
        <v>465</v>
      </c>
    </row>
    <row r="56" spans="1:39" x14ac:dyDescent="0.25">
      <c r="A56" s="13" t="s">
        <v>472</v>
      </c>
      <c r="B56" s="13" t="s">
        <v>473</v>
      </c>
      <c r="C56" s="13" t="s">
        <v>459</v>
      </c>
      <c r="E56" s="13" t="s">
        <v>73</v>
      </c>
      <c r="F56" s="13" t="s">
        <v>69</v>
      </c>
      <c r="H56" s="13" t="s">
        <v>468</v>
      </c>
      <c r="K56" s="13">
        <v>6002.44580078125</v>
      </c>
      <c r="L56" s="15">
        <v>10.761560277777777</v>
      </c>
      <c r="M56" s="25">
        <v>44400.949841539354</v>
      </c>
      <c r="N56" s="25">
        <v>54788.791666666664</v>
      </c>
      <c r="O56" s="13" t="s">
        <v>88</v>
      </c>
      <c r="P56" s="13">
        <v>120</v>
      </c>
      <c r="Q56" s="13" t="s">
        <v>104</v>
      </c>
      <c r="R56" s="13" t="s">
        <v>105</v>
      </c>
      <c r="S56" s="13" t="s">
        <v>474</v>
      </c>
      <c r="T56" s="13" t="s">
        <v>475</v>
      </c>
      <c r="U56" s="13" t="s">
        <v>93</v>
      </c>
      <c r="V56" s="13" t="s">
        <v>476</v>
      </c>
      <c r="W56" s="13" t="s">
        <v>74</v>
      </c>
      <c r="Y56" s="25">
        <v>45347.761702118056</v>
      </c>
      <c r="Z56" s="25">
        <v>45348.367512303237</v>
      </c>
      <c r="AA56" s="16" t="s">
        <v>67</v>
      </c>
      <c r="AB56" s="14">
        <v>184</v>
      </c>
      <c r="AH56" s="14">
        <v>0</v>
      </c>
      <c r="AI56" s="14">
        <v>0</v>
      </c>
      <c r="AJ56" s="14" t="s">
        <v>241</v>
      </c>
      <c r="AK56" s="14" t="s">
        <v>242</v>
      </c>
      <c r="AL56" s="14" t="s">
        <v>110</v>
      </c>
      <c r="AM56" s="14" t="s">
        <v>465</v>
      </c>
    </row>
    <row r="57" spans="1:39" x14ac:dyDescent="0.25">
      <c r="A57" s="13" t="s">
        <v>477</v>
      </c>
      <c r="B57" s="13" t="s">
        <v>478</v>
      </c>
      <c r="C57" s="13" t="s">
        <v>459</v>
      </c>
      <c r="E57" s="13" t="s">
        <v>73</v>
      </c>
      <c r="F57" s="13" t="s">
        <v>69</v>
      </c>
      <c r="H57" s="13" t="s">
        <v>468</v>
      </c>
      <c r="K57" s="13">
        <v>11371.169921875</v>
      </c>
      <c r="L57" s="15">
        <v>11.562045925925926</v>
      </c>
      <c r="M57" s="25">
        <v>44400.948825219908</v>
      </c>
      <c r="N57" s="25">
        <v>54788.791666666664</v>
      </c>
      <c r="O57" s="13" t="s">
        <v>88</v>
      </c>
      <c r="P57" s="13">
        <v>120</v>
      </c>
      <c r="Q57" s="13" t="s">
        <v>104</v>
      </c>
      <c r="R57" s="13" t="s">
        <v>105</v>
      </c>
      <c r="S57" s="13" t="s">
        <v>479</v>
      </c>
      <c r="T57" s="13" t="s">
        <v>480</v>
      </c>
      <c r="U57" s="13" t="s">
        <v>93</v>
      </c>
      <c r="V57" s="13" t="s">
        <v>481</v>
      </c>
      <c r="W57" s="13" t="s">
        <v>74</v>
      </c>
      <c r="Y57" s="25">
        <v>45337.324051655094</v>
      </c>
      <c r="Z57" s="25">
        <v>45347.995290081017</v>
      </c>
      <c r="AA57" s="16" t="s">
        <v>67</v>
      </c>
      <c r="AB57" s="14">
        <v>184</v>
      </c>
      <c r="AH57" s="14">
        <v>0</v>
      </c>
      <c r="AI57" s="14">
        <v>0</v>
      </c>
      <c r="AJ57" s="14" t="s">
        <v>241</v>
      </c>
      <c r="AK57" s="14" t="s">
        <v>242</v>
      </c>
      <c r="AL57" s="14" t="s">
        <v>110</v>
      </c>
      <c r="AM57" s="14" t="s">
        <v>465</v>
      </c>
    </row>
    <row r="58" spans="1:39" x14ac:dyDescent="0.25">
      <c r="A58" s="13" t="s">
        <v>482</v>
      </c>
      <c r="B58" s="13" t="s">
        <v>483</v>
      </c>
      <c r="C58" s="13" t="s">
        <v>459</v>
      </c>
      <c r="E58" s="13" t="s">
        <v>73</v>
      </c>
      <c r="F58" s="13" t="s">
        <v>69</v>
      </c>
      <c r="H58" s="13" t="s">
        <v>484</v>
      </c>
      <c r="K58" s="13">
        <v>9280.1787109375</v>
      </c>
      <c r="L58" s="15">
        <v>11.00354025462963</v>
      </c>
      <c r="M58" s="25">
        <v>44400.949000787034</v>
      </c>
      <c r="N58" s="25">
        <v>54788.791666666664</v>
      </c>
      <c r="O58" s="13" t="s">
        <v>88</v>
      </c>
      <c r="P58" s="13">
        <v>120</v>
      </c>
      <c r="Q58" s="13" t="s">
        <v>89</v>
      </c>
      <c r="R58" s="13" t="s">
        <v>90</v>
      </c>
      <c r="S58" s="13" t="s">
        <v>485</v>
      </c>
      <c r="T58" s="13" t="s">
        <v>486</v>
      </c>
      <c r="U58" s="13" t="s">
        <v>93</v>
      </c>
      <c r="V58" s="13" t="s">
        <v>487</v>
      </c>
      <c r="W58" s="13" t="s">
        <v>74</v>
      </c>
      <c r="Y58" s="25">
        <v>45345.604109525462</v>
      </c>
      <c r="Z58" s="25">
        <v>45348.355938229164</v>
      </c>
      <c r="AA58" s="16" t="s">
        <v>67</v>
      </c>
      <c r="AB58" s="14">
        <v>184</v>
      </c>
      <c r="AH58" s="14">
        <v>0</v>
      </c>
      <c r="AI58" s="14">
        <v>0</v>
      </c>
      <c r="AJ58" s="14" t="s">
        <v>241</v>
      </c>
      <c r="AK58" s="14" t="s">
        <v>242</v>
      </c>
      <c r="AL58" s="14" t="s">
        <v>110</v>
      </c>
      <c r="AM58" s="14" t="s">
        <v>465</v>
      </c>
    </row>
    <row r="59" spans="1:39" x14ac:dyDescent="0.25">
      <c r="A59" s="13" t="s">
        <v>488</v>
      </c>
      <c r="B59" s="13" t="s">
        <v>489</v>
      </c>
      <c r="C59" s="13" t="s">
        <v>459</v>
      </c>
      <c r="E59" s="13" t="s">
        <v>73</v>
      </c>
      <c r="F59" s="13" t="s">
        <v>69</v>
      </c>
      <c r="H59" s="13" t="s">
        <v>468</v>
      </c>
      <c r="K59" s="13">
        <v>12030.3671875</v>
      </c>
      <c r="L59" s="15">
        <v>13.565736157407407</v>
      </c>
      <c r="M59" s="25">
        <v>44400.949893379628</v>
      </c>
      <c r="N59" s="25">
        <v>54788.791666666664</v>
      </c>
      <c r="O59" s="13" t="s">
        <v>88</v>
      </c>
      <c r="P59" s="13">
        <v>120</v>
      </c>
      <c r="Q59" s="13" t="s">
        <v>104</v>
      </c>
      <c r="R59" s="13" t="s">
        <v>105</v>
      </c>
      <c r="S59" s="13" t="s">
        <v>490</v>
      </c>
      <c r="T59" s="13" t="s">
        <v>491</v>
      </c>
      <c r="U59" s="13" t="s">
        <v>93</v>
      </c>
      <c r="V59" s="13" t="s">
        <v>492</v>
      </c>
      <c r="W59" s="13" t="s">
        <v>74</v>
      </c>
      <c r="Y59" s="25">
        <v>45338.550255358794</v>
      </c>
      <c r="Z59" s="25">
        <v>45348.260000729169</v>
      </c>
      <c r="AA59" s="16" t="s">
        <v>67</v>
      </c>
      <c r="AB59" s="14">
        <v>184</v>
      </c>
      <c r="AH59" s="14">
        <v>0</v>
      </c>
      <c r="AI59" s="14">
        <v>0</v>
      </c>
      <c r="AJ59" s="14" t="s">
        <v>241</v>
      </c>
      <c r="AK59" s="14" t="s">
        <v>242</v>
      </c>
      <c r="AL59" s="14" t="s">
        <v>110</v>
      </c>
      <c r="AM59" s="14" t="s">
        <v>465</v>
      </c>
    </row>
    <row r="60" spans="1:39" x14ac:dyDescent="0.25">
      <c r="A60" s="13" t="s">
        <v>493</v>
      </c>
      <c r="B60" s="13" t="s">
        <v>494</v>
      </c>
      <c r="C60" s="13" t="s">
        <v>183</v>
      </c>
      <c r="E60" s="13" t="s">
        <v>73</v>
      </c>
      <c r="F60" s="13" t="s">
        <v>69</v>
      </c>
      <c r="H60" s="13" t="s">
        <v>495</v>
      </c>
      <c r="K60" s="13">
        <v>42964.7109375</v>
      </c>
      <c r="L60" s="15">
        <v>2.8853331249999998</v>
      </c>
      <c r="M60" s="25">
        <v>45015.987498668983</v>
      </c>
      <c r="N60" s="25">
        <v>54788.791666666664</v>
      </c>
      <c r="O60" s="13" t="s">
        <v>126</v>
      </c>
      <c r="P60" s="13">
        <v>124</v>
      </c>
      <c r="Q60" s="13" t="s">
        <v>104</v>
      </c>
      <c r="R60" s="13" t="s">
        <v>105</v>
      </c>
      <c r="S60" s="13" t="s">
        <v>496</v>
      </c>
      <c r="T60" s="13" t="s">
        <v>497</v>
      </c>
      <c r="U60" s="13" t="s">
        <v>93</v>
      </c>
      <c r="V60" s="13" t="s">
        <v>498</v>
      </c>
      <c r="W60" s="13" t="s">
        <v>74</v>
      </c>
      <c r="Y60" s="25">
        <v>45344.57722295139</v>
      </c>
      <c r="Z60" s="25">
        <v>45347.578785451391</v>
      </c>
      <c r="AA60" s="16" t="s">
        <v>67</v>
      </c>
      <c r="AB60" s="14">
        <v>30</v>
      </c>
      <c r="AC60" s="14">
        <v>75.1859130859375</v>
      </c>
      <c r="AD60" s="14">
        <v>70.214942932128906</v>
      </c>
      <c r="AH60" s="14">
        <v>0</v>
      </c>
      <c r="AI60" s="14">
        <v>0</v>
      </c>
      <c r="AJ60" s="14" t="s">
        <v>118</v>
      </c>
      <c r="AK60" s="14" t="s">
        <v>499</v>
      </c>
      <c r="AL60" s="14" t="s">
        <v>500</v>
      </c>
      <c r="AM60" s="14" t="s">
        <v>501</v>
      </c>
    </row>
    <row r="61" spans="1:39" x14ac:dyDescent="0.25">
      <c r="A61" s="13" t="s">
        <v>502</v>
      </c>
      <c r="B61" s="13" t="s">
        <v>503</v>
      </c>
      <c r="C61" s="13" t="s">
        <v>459</v>
      </c>
      <c r="E61" s="13" t="s">
        <v>73</v>
      </c>
      <c r="F61" s="13" t="s">
        <v>69</v>
      </c>
      <c r="H61" s="13" t="s">
        <v>484</v>
      </c>
      <c r="K61" s="13">
        <v>7750.984375</v>
      </c>
      <c r="L61" s="15">
        <v>8.4763157175925929</v>
      </c>
      <c r="M61" s="25">
        <v>44400.948309085645</v>
      </c>
      <c r="N61" s="25">
        <v>54788.791666666664</v>
      </c>
      <c r="O61" s="13" t="s">
        <v>88</v>
      </c>
      <c r="P61" s="13">
        <v>120</v>
      </c>
      <c r="Q61" s="13" t="s">
        <v>104</v>
      </c>
      <c r="R61" s="13" t="s">
        <v>105</v>
      </c>
      <c r="S61" s="13" t="s">
        <v>504</v>
      </c>
      <c r="T61" s="13" t="s">
        <v>505</v>
      </c>
      <c r="U61" s="13" t="s">
        <v>93</v>
      </c>
      <c r="V61" s="13" t="s">
        <v>506</v>
      </c>
      <c r="W61" s="13" t="s">
        <v>74</v>
      </c>
      <c r="Y61" s="25">
        <v>45337.509538506943</v>
      </c>
      <c r="Z61" s="25">
        <v>45348.181089432874</v>
      </c>
      <c r="AA61" s="16" t="s">
        <v>67</v>
      </c>
      <c r="AB61" s="14">
        <v>184</v>
      </c>
      <c r="AH61" s="14">
        <v>0</v>
      </c>
      <c r="AI61" s="14">
        <v>0</v>
      </c>
      <c r="AJ61" s="14" t="s">
        <v>241</v>
      </c>
      <c r="AK61" s="14" t="s">
        <v>242</v>
      </c>
      <c r="AL61" s="14" t="s">
        <v>110</v>
      </c>
      <c r="AM61" s="14" t="s">
        <v>465</v>
      </c>
    </row>
    <row r="62" spans="1:39" x14ac:dyDescent="0.25">
      <c r="A62" s="13" t="s">
        <v>507</v>
      </c>
      <c r="B62" s="13" t="s">
        <v>508</v>
      </c>
      <c r="C62" s="13" t="s">
        <v>459</v>
      </c>
      <c r="E62" s="13" t="s">
        <v>73</v>
      </c>
      <c r="F62" s="13" t="s">
        <v>69</v>
      </c>
      <c r="H62" s="13" t="s">
        <v>468</v>
      </c>
      <c r="K62" s="13">
        <v>43261.10546875</v>
      </c>
      <c r="L62" s="15">
        <v>39.236031134259257</v>
      </c>
      <c r="M62" s="25">
        <v>44400.949602256944</v>
      </c>
      <c r="N62" s="25">
        <v>54788.791666666664</v>
      </c>
      <c r="O62" s="13" t="s">
        <v>88</v>
      </c>
      <c r="P62" s="13">
        <v>120</v>
      </c>
      <c r="Q62" s="13" t="s">
        <v>104</v>
      </c>
      <c r="R62" s="13" t="s">
        <v>105</v>
      </c>
      <c r="S62" s="13" t="s">
        <v>509</v>
      </c>
      <c r="T62" s="13" t="s">
        <v>510</v>
      </c>
      <c r="U62" s="13" t="s">
        <v>93</v>
      </c>
      <c r="V62" s="13" t="s">
        <v>511</v>
      </c>
      <c r="W62" s="13" t="s">
        <v>74</v>
      </c>
      <c r="Y62" s="25">
        <v>45345.654456747689</v>
      </c>
      <c r="Z62" s="25">
        <v>45348.364676655096</v>
      </c>
      <c r="AA62" s="16" t="s">
        <v>67</v>
      </c>
      <c r="AB62" s="14">
        <v>184</v>
      </c>
      <c r="AH62" s="14">
        <v>0</v>
      </c>
      <c r="AI62" s="14">
        <v>0</v>
      </c>
      <c r="AJ62" s="14" t="s">
        <v>241</v>
      </c>
      <c r="AK62" s="14" t="s">
        <v>242</v>
      </c>
      <c r="AL62" s="14" t="s">
        <v>110</v>
      </c>
      <c r="AM62" s="14" t="s">
        <v>465</v>
      </c>
    </row>
    <row r="63" spans="1:39" x14ac:dyDescent="0.25">
      <c r="A63" s="13" t="s">
        <v>512</v>
      </c>
      <c r="B63" s="13" t="s">
        <v>513</v>
      </c>
      <c r="C63" s="13" t="s">
        <v>459</v>
      </c>
      <c r="E63" s="13" t="s">
        <v>73</v>
      </c>
      <c r="F63" s="13" t="s">
        <v>69</v>
      </c>
      <c r="H63" s="13" t="s">
        <v>468</v>
      </c>
      <c r="K63" s="13">
        <v>4207.92578125</v>
      </c>
      <c r="L63" s="15">
        <v>4.7823940624999999</v>
      </c>
      <c r="M63" s="25">
        <v>44400.949364270833</v>
      </c>
      <c r="N63" s="25">
        <v>54788.791666666664</v>
      </c>
      <c r="O63" s="13" t="s">
        <v>88</v>
      </c>
      <c r="P63" s="13">
        <v>120</v>
      </c>
      <c r="Q63" s="13" t="s">
        <v>89</v>
      </c>
      <c r="R63" s="13" t="s">
        <v>90</v>
      </c>
      <c r="S63" s="13" t="s">
        <v>514</v>
      </c>
      <c r="T63" s="13" t="s">
        <v>515</v>
      </c>
      <c r="U63" s="13" t="s">
        <v>93</v>
      </c>
      <c r="V63" s="13" t="s">
        <v>516</v>
      </c>
      <c r="W63" s="13" t="s">
        <v>74</v>
      </c>
      <c r="Y63" s="25">
        <v>45346.818368784719</v>
      </c>
      <c r="Z63" s="25">
        <v>45348.361898877316</v>
      </c>
      <c r="AA63" s="16" t="s">
        <v>67</v>
      </c>
      <c r="AB63" s="14">
        <v>184</v>
      </c>
      <c r="AH63" s="14">
        <v>0</v>
      </c>
      <c r="AI63" s="14">
        <v>0</v>
      </c>
      <c r="AJ63" s="14" t="s">
        <v>241</v>
      </c>
      <c r="AK63" s="14" t="s">
        <v>242</v>
      </c>
      <c r="AL63" s="14" t="s">
        <v>110</v>
      </c>
      <c r="AM63" s="14" t="s">
        <v>465</v>
      </c>
    </row>
    <row r="64" spans="1:39" x14ac:dyDescent="0.25">
      <c r="A64" s="13" t="s">
        <v>517</v>
      </c>
      <c r="B64" s="13" t="s">
        <v>518</v>
      </c>
      <c r="C64" s="13" t="s">
        <v>459</v>
      </c>
      <c r="E64" s="13" t="s">
        <v>73</v>
      </c>
      <c r="F64" s="13" t="s">
        <v>69</v>
      </c>
      <c r="H64" s="13" t="s">
        <v>484</v>
      </c>
      <c r="K64" s="13">
        <v>5860.77294921875</v>
      </c>
      <c r="L64" s="15">
        <v>6.6796258101851853</v>
      </c>
      <c r="M64" s="25">
        <v>44400.949622442131</v>
      </c>
      <c r="N64" s="25">
        <v>54788.791666666664</v>
      </c>
      <c r="O64" s="13" t="s">
        <v>88</v>
      </c>
      <c r="P64" s="13">
        <v>120</v>
      </c>
      <c r="Q64" s="13" t="s">
        <v>104</v>
      </c>
      <c r="R64" s="13" t="s">
        <v>105</v>
      </c>
      <c r="S64" s="13" t="s">
        <v>519</v>
      </c>
      <c r="T64" s="13" t="s">
        <v>520</v>
      </c>
      <c r="U64" s="13" t="s">
        <v>93</v>
      </c>
      <c r="V64" s="13" t="s">
        <v>521</v>
      </c>
      <c r="W64" s="13" t="s">
        <v>74</v>
      </c>
      <c r="Y64" s="25">
        <v>45345.555371099537</v>
      </c>
      <c r="Z64" s="25">
        <v>45348.370278506947</v>
      </c>
      <c r="AA64" s="16" t="s">
        <v>67</v>
      </c>
      <c r="AB64" s="14">
        <v>30</v>
      </c>
      <c r="AH64" s="14">
        <v>0</v>
      </c>
      <c r="AI64" s="14">
        <v>0</v>
      </c>
      <c r="AJ64" s="14" t="s">
        <v>241</v>
      </c>
      <c r="AK64" s="14" t="s">
        <v>242</v>
      </c>
      <c r="AL64" s="14" t="s">
        <v>110</v>
      </c>
      <c r="AM64" s="14" t="s">
        <v>465</v>
      </c>
    </row>
    <row r="65" spans="1:39" x14ac:dyDescent="0.25">
      <c r="A65" s="13" t="s">
        <v>522</v>
      </c>
      <c r="B65" s="13" t="s">
        <v>523</v>
      </c>
      <c r="C65" s="13" t="s">
        <v>459</v>
      </c>
      <c r="E65" s="13" t="s">
        <v>73</v>
      </c>
      <c r="F65" s="13" t="s">
        <v>69</v>
      </c>
      <c r="H65" s="13" t="s">
        <v>468</v>
      </c>
      <c r="K65" s="13">
        <v>17685.466796875</v>
      </c>
      <c r="L65" s="15">
        <v>25.001447280092592</v>
      </c>
      <c r="M65" s="25">
        <v>44400.949050810188</v>
      </c>
      <c r="N65" s="25">
        <v>54788.791666666664</v>
      </c>
      <c r="O65" s="13" t="s">
        <v>88</v>
      </c>
      <c r="P65" s="13">
        <v>120</v>
      </c>
      <c r="Q65" s="13" t="s">
        <v>104</v>
      </c>
      <c r="R65" s="13" t="s">
        <v>105</v>
      </c>
      <c r="S65" s="13" t="s">
        <v>524</v>
      </c>
      <c r="T65" s="13" t="s">
        <v>525</v>
      </c>
      <c r="U65" s="13" t="s">
        <v>93</v>
      </c>
      <c r="V65" s="13" t="s">
        <v>526</v>
      </c>
      <c r="W65" s="13" t="s">
        <v>74</v>
      </c>
      <c r="Y65" s="25">
        <v>45348.343137303244</v>
      </c>
      <c r="Z65" s="25">
        <v>45348.365394247689</v>
      </c>
      <c r="AA65" s="16" t="s">
        <v>67</v>
      </c>
      <c r="AB65" s="14">
        <v>184</v>
      </c>
      <c r="AH65" s="14">
        <v>0</v>
      </c>
      <c r="AI65" s="14">
        <v>0</v>
      </c>
      <c r="AJ65" s="14" t="s">
        <v>241</v>
      </c>
      <c r="AK65" s="14" t="s">
        <v>242</v>
      </c>
      <c r="AL65" s="14" t="s">
        <v>110</v>
      </c>
      <c r="AM65" s="14" t="s">
        <v>465</v>
      </c>
    </row>
    <row r="66" spans="1:39" x14ac:dyDescent="0.25">
      <c r="A66" s="13" t="s">
        <v>527</v>
      </c>
      <c r="B66" s="13" t="s">
        <v>528</v>
      </c>
      <c r="C66" s="13" t="s">
        <v>459</v>
      </c>
      <c r="E66" s="13" t="s">
        <v>73</v>
      </c>
      <c r="F66" s="13" t="s">
        <v>69</v>
      </c>
      <c r="H66" s="13" t="s">
        <v>468</v>
      </c>
      <c r="K66" s="13">
        <v>17646.94140625</v>
      </c>
      <c r="L66" s="15">
        <v>23.625177048611111</v>
      </c>
      <c r="M66" s="25">
        <v>44400.948452083336</v>
      </c>
      <c r="N66" s="25">
        <v>54788.791666666664</v>
      </c>
      <c r="O66" s="13" t="s">
        <v>88</v>
      </c>
      <c r="P66" s="13">
        <v>120</v>
      </c>
      <c r="Q66" s="13" t="s">
        <v>104</v>
      </c>
      <c r="R66" s="13" t="s">
        <v>105</v>
      </c>
      <c r="S66" s="13" t="s">
        <v>529</v>
      </c>
      <c r="T66" s="13" t="s">
        <v>530</v>
      </c>
      <c r="U66" s="13" t="s">
        <v>93</v>
      </c>
      <c r="V66" s="13" t="s">
        <v>531</v>
      </c>
      <c r="W66" s="13" t="s">
        <v>74</v>
      </c>
      <c r="Y66" s="25">
        <v>45345.445440543983</v>
      </c>
      <c r="Z66" s="25">
        <v>45348.36349609954</v>
      </c>
      <c r="AA66" s="16" t="s">
        <v>67</v>
      </c>
      <c r="AB66" s="14">
        <v>184</v>
      </c>
      <c r="AH66" s="14">
        <v>0</v>
      </c>
      <c r="AI66" s="14">
        <v>0</v>
      </c>
      <c r="AJ66" s="14" t="s">
        <v>241</v>
      </c>
      <c r="AK66" s="14" t="s">
        <v>242</v>
      </c>
      <c r="AL66" s="14" t="s">
        <v>110</v>
      </c>
      <c r="AM66" s="14" t="s">
        <v>465</v>
      </c>
    </row>
    <row r="67" spans="1:39" x14ac:dyDescent="0.25">
      <c r="A67" s="13" t="s">
        <v>532</v>
      </c>
      <c r="B67" s="13" t="s">
        <v>533</v>
      </c>
      <c r="C67" s="13" t="s">
        <v>534</v>
      </c>
      <c r="D67" s="14" t="s">
        <v>535</v>
      </c>
      <c r="E67" s="13" t="s">
        <v>73</v>
      </c>
      <c r="F67" s="13" t="s">
        <v>69</v>
      </c>
      <c r="H67" s="13" t="s">
        <v>536</v>
      </c>
      <c r="K67" s="13">
        <v>113856.953125</v>
      </c>
      <c r="L67" s="15">
        <v>11.270307916666667</v>
      </c>
      <c r="M67" s="25">
        <v>44400.949762870368</v>
      </c>
      <c r="N67" s="25">
        <v>54788.791666666664</v>
      </c>
      <c r="O67" s="13" t="s">
        <v>88</v>
      </c>
      <c r="P67" s="13">
        <v>120</v>
      </c>
      <c r="Q67" s="13" t="s">
        <v>89</v>
      </c>
      <c r="R67" s="13" t="s">
        <v>90</v>
      </c>
      <c r="S67" s="13" t="s">
        <v>537</v>
      </c>
      <c r="T67" s="13" t="s">
        <v>538</v>
      </c>
      <c r="U67" s="13" t="s">
        <v>93</v>
      </c>
      <c r="V67" s="13" t="s">
        <v>539</v>
      </c>
      <c r="W67" s="13" t="s">
        <v>74</v>
      </c>
      <c r="Y67" s="25">
        <v>45344.612813229163</v>
      </c>
      <c r="Z67" s="25">
        <v>45347.614306284719</v>
      </c>
      <c r="AA67" s="16" t="s">
        <v>67</v>
      </c>
      <c r="AH67" s="14">
        <v>0</v>
      </c>
      <c r="AI67" s="14">
        <v>0</v>
      </c>
      <c r="AJ67" s="14" t="s">
        <v>70</v>
      </c>
      <c r="AK67" s="14" t="s">
        <v>388</v>
      </c>
      <c r="AL67" s="14" t="s">
        <v>352</v>
      </c>
      <c r="AM67" s="14" t="s">
        <v>540</v>
      </c>
    </row>
    <row r="68" spans="1:39" x14ac:dyDescent="0.25">
      <c r="A68" s="13" t="s">
        <v>541</v>
      </c>
      <c r="B68" s="13" t="s">
        <v>542</v>
      </c>
      <c r="C68" s="13" t="s">
        <v>86</v>
      </c>
      <c r="E68" s="13" t="s">
        <v>73</v>
      </c>
      <c r="F68" s="13" t="s">
        <v>69</v>
      </c>
      <c r="H68" s="13" t="s">
        <v>543</v>
      </c>
      <c r="K68" s="13">
        <v>70247.875</v>
      </c>
      <c r="L68" s="15">
        <v>84.370833333333337</v>
      </c>
      <c r="M68" s="25">
        <v>44400.948274270835</v>
      </c>
      <c r="N68" s="25">
        <v>54788.791666666664</v>
      </c>
      <c r="O68" s="13" t="s">
        <v>88</v>
      </c>
      <c r="P68" s="13">
        <v>120</v>
      </c>
      <c r="Q68" s="13" t="s">
        <v>89</v>
      </c>
      <c r="R68" s="13" t="s">
        <v>90</v>
      </c>
      <c r="S68" s="13" t="s">
        <v>544</v>
      </c>
      <c r="T68" s="13" t="s">
        <v>545</v>
      </c>
      <c r="U68" s="13" t="s">
        <v>93</v>
      </c>
      <c r="V68" s="13" t="s">
        <v>546</v>
      </c>
      <c r="W68" s="13" t="s">
        <v>74</v>
      </c>
      <c r="X68" s="13" t="s">
        <v>547</v>
      </c>
      <c r="Y68" s="25">
        <v>45343.764560914351</v>
      </c>
      <c r="Z68" s="25">
        <v>45347.754838692126</v>
      </c>
      <c r="AA68" s="16" t="s">
        <v>67</v>
      </c>
      <c r="AH68" s="14">
        <v>0</v>
      </c>
      <c r="AI68" s="14">
        <v>0</v>
      </c>
      <c r="AJ68" s="14" t="s">
        <v>95</v>
      </c>
      <c r="AK68" s="14" t="s">
        <v>548</v>
      </c>
      <c r="AL68" s="14" t="s">
        <v>97</v>
      </c>
      <c r="AM68" s="14" t="s">
        <v>549</v>
      </c>
    </row>
    <row r="69" spans="1:39" x14ac:dyDescent="0.25">
      <c r="A69" s="13" t="s">
        <v>550</v>
      </c>
      <c r="B69" s="13" t="s">
        <v>551</v>
      </c>
      <c r="C69" s="13" t="s">
        <v>459</v>
      </c>
      <c r="E69" s="13" t="s">
        <v>73</v>
      </c>
      <c r="F69" s="13" t="s">
        <v>69</v>
      </c>
      <c r="H69" s="13" t="s">
        <v>552</v>
      </c>
      <c r="K69" s="13">
        <v>3474.08642578125</v>
      </c>
      <c r="L69" s="15">
        <v>4.2762558680555554</v>
      </c>
      <c r="M69" s="25">
        <v>44400.949252766201</v>
      </c>
      <c r="N69" s="25">
        <v>54788.791666666664</v>
      </c>
      <c r="O69" s="13" t="s">
        <v>88</v>
      </c>
      <c r="P69" s="13">
        <v>120</v>
      </c>
      <c r="Q69" s="13" t="s">
        <v>104</v>
      </c>
      <c r="R69" s="13" t="s">
        <v>105</v>
      </c>
      <c r="S69" s="13" t="s">
        <v>553</v>
      </c>
      <c r="T69" s="13" t="s">
        <v>554</v>
      </c>
      <c r="U69" s="13" t="s">
        <v>93</v>
      </c>
      <c r="V69" s="13" t="s">
        <v>555</v>
      </c>
      <c r="W69" s="13" t="s">
        <v>74</v>
      </c>
      <c r="Y69" s="25">
        <v>45346.314016932869</v>
      </c>
      <c r="Z69" s="25">
        <v>45348.357130358796</v>
      </c>
      <c r="AA69" s="16" t="s">
        <v>67</v>
      </c>
      <c r="AB69" s="14">
        <v>184</v>
      </c>
      <c r="AH69" s="14">
        <v>0</v>
      </c>
      <c r="AI69" s="14">
        <v>0</v>
      </c>
      <c r="AJ69" s="14" t="s">
        <v>241</v>
      </c>
      <c r="AK69" s="14" t="s">
        <v>242</v>
      </c>
      <c r="AL69" s="14" t="s">
        <v>110</v>
      </c>
      <c r="AM69" s="14" t="s">
        <v>556</v>
      </c>
    </row>
    <row r="70" spans="1:39" x14ac:dyDescent="0.25">
      <c r="A70" s="13" t="s">
        <v>557</v>
      </c>
      <c r="B70" s="13" t="s">
        <v>558</v>
      </c>
      <c r="C70" s="13" t="s">
        <v>459</v>
      </c>
      <c r="E70" s="13" t="s">
        <v>73</v>
      </c>
      <c r="F70" s="13" t="s">
        <v>69</v>
      </c>
      <c r="H70" s="13" t="s">
        <v>552</v>
      </c>
      <c r="K70" s="13">
        <v>8885.6083984375</v>
      </c>
      <c r="L70" s="15">
        <v>10.152073472222222</v>
      </c>
      <c r="M70" s="25">
        <v>44400.948345949073</v>
      </c>
      <c r="N70" s="25">
        <v>54788.791666666664</v>
      </c>
      <c r="O70" s="13" t="s">
        <v>88</v>
      </c>
      <c r="P70" s="13">
        <v>120</v>
      </c>
      <c r="Q70" s="13" t="s">
        <v>104</v>
      </c>
      <c r="R70" s="13" t="s">
        <v>105</v>
      </c>
      <c r="S70" s="13" t="s">
        <v>559</v>
      </c>
      <c r="T70" s="13" t="s">
        <v>560</v>
      </c>
      <c r="U70" s="13" t="s">
        <v>93</v>
      </c>
      <c r="V70" s="13" t="s">
        <v>561</v>
      </c>
      <c r="W70" s="13" t="s">
        <v>74</v>
      </c>
      <c r="Y70" s="25">
        <v>45346.314006099536</v>
      </c>
      <c r="Z70" s="25">
        <v>45348.35708480324</v>
      </c>
      <c r="AA70" s="16" t="s">
        <v>67</v>
      </c>
      <c r="AB70" s="14">
        <v>184</v>
      </c>
      <c r="AH70" s="14">
        <v>0</v>
      </c>
      <c r="AI70" s="14">
        <v>0</v>
      </c>
      <c r="AJ70" s="14" t="s">
        <v>241</v>
      </c>
      <c r="AK70" s="14" t="s">
        <v>242</v>
      </c>
      <c r="AL70" s="14" t="s">
        <v>110</v>
      </c>
      <c r="AM70" s="14" t="s">
        <v>556</v>
      </c>
    </row>
    <row r="71" spans="1:39" x14ac:dyDescent="0.25">
      <c r="A71" s="13" t="s">
        <v>562</v>
      </c>
      <c r="B71" s="13" t="s">
        <v>563</v>
      </c>
      <c r="C71" s="13" t="s">
        <v>459</v>
      </c>
      <c r="E71" s="13" t="s">
        <v>73</v>
      </c>
      <c r="F71" s="13" t="s">
        <v>69</v>
      </c>
      <c r="H71" s="13" t="s">
        <v>468</v>
      </c>
      <c r="K71" s="13">
        <v>17800.419921875</v>
      </c>
      <c r="L71" s="15">
        <v>25.561325983796298</v>
      </c>
      <c r="M71" s="25">
        <v>44400.949034131947</v>
      </c>
      <c r="N71" s="25">
        <v>54788.791666666664</v>
      </c>
      <c r="O71" s="13" t="s">
        <v>88</v>
      </c>
      <c r="P71" s="13">
        <v>120</v>
      </c>
      <c r="Q71" s="13" t="s">
        <v>104</v>
      </c>
      <c r="R71" s="13" t="s">
        <v>105</v>
      </c>
      <c r="S71" s="13" t="s">
        <v>564</v>
      </c>
      <c r="T71" s="13" t="s">
        <v>565</v>
      </c>
      <c r="U71" s="13" t="s">
        <v>93</v>
      </c>
      <c r="V71" s="13" t="s">
        <v>566</v>
      </c>
      <c r="W71" s="13" t="s">
        <v>74</v>
      </c>
      <c r="Y71" s="25">
        <v>45344.826875729166</v>
      </c>
      <c r="Z71" s="25">
        <v>45347.8302090625</v>
      </c>
      <c r="AA71" s="16" t="s">
        <v>67</v>
      </c>
      <c r="AB71" s="14">
        <v>184</v>
      </c>
      <c r="AH71" s="14">
        <v>0</v>
      </c>
      <c r="AI71" s="14">
        <v>0</v>
      </c>
      <c r="AJ71" s="14" t="s">
        <v>241</v>
      </c>
      <c r="AK71" s="14" t="s">
        <v>242</v>
      </c>
      <c r="AL71" s="14" t="s">
        <v>110</v>
      </c>
      <c r="AM71" s="14" t="s">
        <v>556</v>
      </c>
    </row>
    <row r="72" spans="1:39" x14ac:dyDescent="0.25">
      <c r="A72" s="13" t="s">
        <v>567</v>
      </c>
      <c r="B72" s="13" t="s">
        <v>568</v>
      </c>
      <c r="C72" s="13" t="s">
        <v>459</v>
      </c>
      <c r="E72" s="13" t="s">
        <v>73</v>
      </c>
      <c r="F72" s="13" t="s">
        <v>69</v>
      </c>
      <c r="H72" s="13" t="s">
        <v>552</v>
      </c>
      <c r="K72" s="13">
        <v>5538.28125</v>
      </c>
      <c r="L72" s="15">
        <v>6.4783314236111114</v>
      </c>
      <c r="M72" s="25">
        <v>44400.948363148149</v>
      </c>
      <c r="N72" s="25">
        <v>54788.791666666664</v>
      </c>
      <c r="O72" s="13" t="s">
        <v>88</v>
      </c>
      <c r="P72" s="13">
        <v>120</v>
      </c>
      <c r="Q72" s="13" t="s">
        <v>104</v>
      </c>
      <c r="R72" s="13" t="s">
        <v>105</v>
      </c>
      <c r="S72" s="13" t="s">
        <v>569</v>
      </c>
      <c r="T72" s="13" t="s">
        <v>570</v>
      </c>
      <c r="U72" s="13" t="s">
        <v>93</v>
      </c>
      <c r="V72" s="13" t="s">
        <v>571</v>
      </c>
      <c r="W72" s="13" t="s">
        <v>74</v>
      </c>
      <c r="Y72" s="25">
        <v>45346.330672025462</v>
      </c>
      <c r="Z72" s="25">
        <v>45348.373773877312</v>
      </c>
      <c r="AA72" s="16" t="s">
        <v>67</v>
      </c>
      <c r="AB72" s="14">
        <v>184</v>
      </c>
      <c r="AH72" s="14">
        <v>0</v>
      </c>
      <c r="AI72" s="14">
        <v>0</v>
      </c>
      <c r="AJ72" s="14" t="s">
        <v>241</v>
      </c>
      <c r="AK72" s="14" t="s">
        <v>242</v>
      </c>
      <c r="AL72" s="14" t="s">
        <v>110</v>
      </c>
      <c r="AM72" s="14" t="s">
        <v>556</v>
      </c>
    </row>
    <row r="73" spans="1:39" x14ac:dyDescent="0.25">
      <c r="A73" s="13" t="s">
        <v>572</v>
      </c>
      <c r="B73" s="13" t="s">
        <v>573</v>
      </c>
      <c r="C73" s="13" t="s">
        <v>459</v>
      </c>
      <c r="E73" s="13" t="s">
        <v>73</v>
      </c>
      <c r="F73" s="13" t="s">
        <v>69</v>
      </c>
      <c r="H73" s="13" t="s">
        <v>484</v>
      </c>
      <c r="K73" s="13">
        <v>7507.40673828125</v>
      </c>
      <c r="L73" s="15">
        <v>8.0805007986111104</v>
      </c>
      <c r="M73" s="25">
        <v>44400.948328043982</v>
      </c>
      <c r="N73" s="25">
        <v>54788.791666666664</v>
      </c>
      <c r="O73" s="13" t="s">
        <v>88</v>
      </c>
      <c r="P73" s="13">
        <v>120</v>
      </c>
      <c r="Q73" s="13" t="s">
        <v>104</v>
      </c>
      <c r="R73" s="13" t="s">
        <v>105</v>
      </c>
      <c r="S73" s="13" t="s">
        <v>574</v>
      </c>
      <c r="T73" s="13" t="s">
        <v>575</v>
      </c>
      <c r="U73" s="13" t="s">
        <v>93</v>
      </c>
      <c r="V73" s="13" t="s">
        <v>576</v>
      </c>
      <c r="W73" s="13" t="s">
        <v>74</v>
      </c>
      <c r="Y73" s="25">
        <v>45345.604341006947</v>
      </c>
      <c r="Z73" s="25">
        <v>45348.355787766202</v>
      </c>
      <c r="AA73" s="16" t="s">
        <v>67</v>
      </c>
      <c r="AB73" s="14">
        <v>184</v>
      </c>
      <c r="AH73" s="14">
        <v>0</v>
      </c>
      <c r="AI73" s="14">
        <v>0</v>
      </c>
      <c r="AJ73" s="14" t="s">
        <v>241</v>
      </c>
      <c r="AK73" s="14" t="s">
        <v>242</v>
      </c>
      <c r="AL73" s="14" t="s">
        <v>110</v>
      </c>
      <c r="AM73" s="14" t="s">
        <v>556</v>
      </c>
    </row>
    <row r="74" spans="1:39" x14ac:dyDescent="0.25">
      <c r="A74" s="13" t="s">
        <v>577</v>
      </c>
      <c r="B74" s="13" t="s">
        <v>578</v>
      </c>
      <c r="C74" s="13" t="s">
        <v>459</v>
      </c>
      <c r="E74" s="13" t="s">
        <v>73</v>
      </c>
      <c r="F74" s="13" t="s">
        <v>69</v>
      </c>
      <c r="H74" s="13" t="s">
        <v>468</v>
      </c>
      <c r="K74" s="13">
        <v>4670.22607421875</v>
      </c>
      <c r="L74" s="15">
        <v>5.6677341666666665</v>
      </c>
      <c r="M74" s="25">
        <v>44400.949639328705</v>
      </c>
      <c r="N74" s="25">
        <v>54788.791666666664</v>
      </c>
      <c r="O74" s="13" t="s">
        <v>88</v>
      </c>
      <c r="P74" s="13">
        <v>120</v>
      </c>
      <c r="Q74" s="13" t="s">
        <v>104</v>
      </c>
      <c r="R74" s="13" t="s">
        <v>105</v>
      </c>
      <c r="S74" s="13" t="s">
        <v>579</v>
      </c>
      <c r="T74" s="13" t="s">
        <v>580</v>
      </c>
      <c r="U74" s="13" t="s">
        <v>93</v>
      </c>
      <c r="V74" s="13" t="s">
        <v>581</v>
      </c>
      <c r="W74" s="13" t="s">
        <v>74</v>
      </c>
      <c r="Y74" s="25">
        <v>45320.955834062501</v>
      </c>
      <c r="Z74" s="25">
        <v>45347.9155215625</v>
      </c>
      <c r="AA74" s="16" t="s">
        <v>67</v>
      </c>
      <c r="AB74" s="14">
        <v>184</v>
      </c>
      <c r="AH74" s="14">
        <v>0</v>
      </c>
      <c r="AI74" s="14">
        <v>0</v>
      </c>
      <c r="AJ74" s="14" t="s">
        <v>241</v>
      </c>
      <c r="AK74" s="14" t="s">
        <v>242</v>
      </c>
      <c r="AL74" s="14" t="s">
        <v>110</v>
      </c>
      <c r="AM74" s="14" t="s">
        <v>556</v>
      </c>
    </row>
    <row r="75" spans="1:39" x14ac:dyDescent="0.25">
      <c r="A75" s="13" t="s">
        <v>582</v>
      </c>
      <c r="B75" s="13" t="s">
        <v>583</v>
      </c>
      <c r="C75" s="13" t="s">
        <v>459</v>
      </c>
      <c r="E75" s="13" t="s">
        <v>73</v>
      </c>
      <c r="F75" s="13" t="s">
        <v>69</v>
      </c>
      <c r="H75" s="13" t="s">
        <v>468</v>
      </c>
      <c r="K75" s="13">
        <v>5249.96533203125</v>
      </c>
      <c r="L75" s="15">
        <v>7.6649211805555559</v>
      </c>
      <c r="M75" s="25">
        <v>44400.948773715281</v>
      </c>
      <c r="N75" s="25">
        <v>54788.791666666664</v>
      </c>
      <c r="O75" s="13" t="s">
        <v>88</v>
      </c>
      <c r="P75" s="13">
        <v>120</v>
      </c>
      <c r="Q75" s="13" t="s">
        <v>104</v>
      </c>
      <c r="R75" s="13" t="s">
        <v>105</v>
      </c>
      <c r="S75" s="13" t="s">
        <v>584</v>
      </c>
      <c r="T75" s="13" t="s">
        <v>585</v>
      </c>
      <c r="U75" s="13" t="s">
        <v>93</v>
      </c>
      <c r="V75" s="13" t="s">
        <v>586</v>
      </c>
      <c r="W75" s="13" t="s">
        <v>74</v>
      </c>
      <c r="Y75" s="25">
        <v>45324.710197488428</v>
      </c>
      <c r="Z75" s="25">
        <v>45347.837859525462</v>
      </c>
      <c r="AA75" s="16" t="s">
        <v>67</v>
      </c>
      <c r="AB75" s="14">
        <v>184</v>
      </c>
      <c r="AH75" s="14">
        <v>0</v>
      </c>
      <c r="AI75" s="14">
        <v>0</v>
      </c>
      <c r="AJ75" s="14" t="s">
        <v>241</v>
      </c>
      <c r="AK75" s="14" t="s">
        <v>242</v>
      </c>
      <c r="AL75" s="14" t="s">
        <v>110</v>
      </c>
      <c r="AM75" s="14" t="s">
        <v>556</v>
      </c>
    </row>
    <row r="76" spans="1:39" x14ac:dyDescent="0.25">
      <c r="A76" s="13" t="s">
        <v>587</v>
      </c>
      <c r="B76" s="13" t="s">
        <v>588</v>
      </c>
      <c r="C76" s="13" t="s">
        <v>459</v>
      </c>
      <c r="D76" s="14" t="s">
        <v>589</v>
      </c>
      <c r="E76" s="13" t="s">
        <v>73</v>
      </c>
      <c r="F76" s="13" t="s">
        <v>69</v>
      </c>
      <c r="H76" s="13" t="s">
        <v>590</v>
      </c>
      <c r="K76" s="13">
        <v>22156.853515625</v>
      </c>
      <c r="L76" s="15">
        <v>25.539330787037038</v>
      </c>
      <c r="M76" s="25">
        <v>44400.948580358796</v>
      </c>
      <c r="N76" s="25">
        <v>54788.791666666664</v>
      </c>
      <c r="O76" s="13" t="s">
        <v>88</v>
      </c>
      <c r="P76" s="13">
        <v>120</v>
      </c>
      <c r="Q76" s="13" t="s">
        <v>104</v>
      </c>
      <c r="R76" s="13" t="s">
        <v>105</v>
      </c>
      <c r="S76" s="13" t="s">
        <v>591</v>
      </c>
      <c r="T76" s="13" t="s">
        <v>592</v>
      </c>
      <c r="U76" s="13" t="s">
        <v>93</v>
      </c>
      <c r="V76" s="13" t="s">
        <v>593</v>
      </c>
      <c r="W76" s="13" t="s">
        <v>74</v>
      </c>
      <c r="Y76" s="25">
        <v>45348.372569444444</v>
      </c>
      <c r="Z76" s="25">
        <v>45348.373252314814</v>
      </c>
      <c r="AA76" s="16" t="s">
        <v>67</v>
      </c>
      <c r="AB76" s="14">
        <v>184</v>
      </c>
      <c r="AH76" s="14">
        <v>0</v>
      </c>
      <c r="AI76" s="14">
        <v>0</v>
      </c>
      <c r="AJ76" s="14" t="s">
        <v>241</v>
      </c>
      <c r="AK76" s="14" t="s">
        <v>242</v>
      </c>
      <c r="AL76" s="14" t="s">
        <v>110</v>
      </c>
      <c r="AM76" s="14" t="s">
        <v>556</v>
      </c>
    </row>
    <row r="77" spans="1:39" x14ac:dyDescent="0.25">
      <c r="A77" s="13" t="s">
        <v>594</v>
      </c>
      <c r="B77" s="13" t="s">
        <v>595</v>
      </c>
      <c r="C77" s="13" t="s">
        <v>459</v>
      </c>
      <c r="E77" s="13" t="s">
        <v>73</v>
      </c>
      <c r="F77" s="13" t="s">
        <v>69</v>
      </c>
      <c r="H77" s="13" t="s">
        <v>468</v>
      </c>
      <c r="K77" s="13">
        <v>6119.263671875</v>
      </c>
      <c r="L77" s="15">
        <v>10.923583611111111</v>
      </c>
      <c r="M77" s="25">
        <v>44400.949293344907</v>
      </c>
      <c r="N77" s="25">
        <v>54788.791666666664</v>
      </c>
      <c r="O77" s="13" t="s">
        <v>88</v>
      </c>
      <c r="P77" s="13">
        <v>120</v>
      </c>
      <c r="Q77" s="13" t="s">
        <v>104</v>
      </c>
      <c r="R77" s="13" t="s">
        <v>105</v>
      </c>
      <c r="S77" s="13" t="s">
        <v>596</v>
      </c>
      <c r="T77" s="13" t="s">
        <v>597</v>
      </c>
      <c r="U77" s="13" t="s">
        <v>93</v>
      </c>
      <c r="V77" s="13" t="s">
        <v>598</v>
      </c>
      <c r="W77" s="13" t="s">
        <v>74</v>
      </c>
      <c r="Y77" s="25">
        <v>45346.636748414348</v>
      </c>
      <c r="Z77" s="25">
        <v>45348.367338692129</v>
      </c>
      <c r="AA77" s="16" t="s">
        <v>67</v>
      </c>
      <c r="AB77" s="14">
        <v>184</v>
      </c>
      <c r="AH77" s="14">
        <v>0</v>
      </c>
      <c r="AI77" s="14">
        <v>0</v>
      </c>
      <c r="AJ77" s="14" t="s">
        <v>241</v>
      </c>
      <c r="AK77" s="14" t="s">
        <v>242</v>
      </c>
      <c r="AL77" s="14" t="s">
        <v>110</v>
      </c>
      <c r="AM77" s="14" t="s">
        <v>556</v>
      </c>
    </row>
    <row r="78" spans="1:39" x14ac:dyDescent="0.25">
      <c r="A78" s="13" t="s">
        <v>599</v>
      </c>
      <c r="B78" s="13" t="s">
        <v>600</v>
      </c>
      <c r="C78" s="13" t="s">
        <v>459</v>
      </c>
      <c r="E78" s="13" t="s">
        <v>73</v>
      </c>
      <c r="F78" s="13" t="s">
        <v>69</v>
      </c>
      <c r="H78" s="13" t="s">
        <v>468</v>
      </c>
      <c r="K78" s="13">
        <v>4843.58837890625</v>
      </c>
      <c r="L78" s="15">
        <v>7.7126253819444441</v>
      </c>
      <c r="M78" s="25">
        <v>44400.948878530093</v>
      </c>
      <c r="N78" s="25">
        <v>54788.791666666664</v>
      </c>
      <c r="O78" s="13" t="s">
        <v>88</v>
      </c>
      <c r="P78" s="13">
        <v>120</v>
      </c>
      <c r="Q78" s="13" t="s">
        <v>104</v>
      </c>
      <c r="R78" s="13" t="s">
        <v>105</v>
      </c>
      <c r="S78" s="13" t="s">
        <v>601</v>
      </c>
      <c r="T78" s="13" t="s">
        <v>602</v>
      </c>
      <c r="U78" s="13" t="s">
        <v>93</v>
      </c>
      <c r="V78" s="13" t="s">
        <v>603</v>
      </c>
      <c r="W78" s="13" t="s">
        <v>74</v>
      </c>
      <c r="Y78" s="25">
        <v>45329.831239155093</v>
      </c>
      <c r="Z78" s="25">
        <v>45348.168681284726</v>
      </c>
      <c r="AA78" s="16" t="s">
        <v>67</v>
      </c>
      <c r="AB78" s="14">
        <v>184</v>
      </c>
      <c r="AH78" s="14">
        <v>0</v>
      </c>
      <c r="AI78" s="14">
        <v>0</v>
      </c>
      <c r="AJ78" s="14" t="s">
        <v>241</v>
      </c>
      <c r="AK78" s="14" t="s">
        <v>242</v>
      </c>
      <c r="AL78" s="14" t="s">
        <v>110</v>
      </c>
      <c r="AM78" s="14" t="s">
        <v>556</v>
      </c>
    </row>
    <row r="79" spans="1:39" x14ac:dyDescent="0.25">
      <c r="A79" s="13" t="s">
        <v>604</v>
      </c>
      <c r="B79" s="13" t="s">
        <v>605</v>
      </c>
      <c r="C79" s="13" t="s">
        <v>459</v>
      </c>
      <c r="E79" s="13" t="s">
        <v>73</v>
      </c>
      <c r="F79" s="13" t="s">
        <v>69</v>
      </c>
      <c r="H79" s="13" t="s">
        <v>468</v>
      </c>
      <c r="K79" s="13">
        <v>4852.28759765625</v>
      </c>
      <c r="L79" s="15">
        <v>9.3251790972222217</v>
      </c>
      <c r="M79" s="25">
        <v>44400.948469571762</v>
      </c>
      <c r="N79" s="25">
        <v>54788.791666666664</v>
      </c>
      <c r="O79" s="13" t="s">
        <v>88</v>
      </c>
      <c r="P79" s="13">
        <v>120</v>
      </c>
      <c r="Q79" s="13" t="s">
        <v>104</v>
      </c>
      <c r="R79" s="13" t="s">
        <v>105</v>
      </c>
      <c r="S79" s="13" t="s">
        <v>606</v>
      </c>
      <c r="T79" s="13" t="s">
        <v>607</v>
      </c>
      <c r="U79" s="13" t="s">
        <v>93</v>
      </c>
      <c r="V79" s="13" t="s">
        <v>608</v>
      </c>
      <c r="W79" s="13" t="s">
        <v>74</v>
      </c>
      <c r="Y79" s="25">
        <v>45335.554792395837</v>
      </c>
      <c r="Z79" s="25">
        <v>45348.142998414354</v>
      </c>
      <c r="AA79" s="16" t="s">
        <v>67</v>
      </c>
      <c r="AB79" s="14">
        <v>184</v>
      </c>
      <c r="AH79" s="14">
        <v>0</v>
      </c>
      <c r="AI79" s="14">
        <v>0</v>
      </c>
      <c r="AJ79" s="14" t="s">
        <v>241</v>
      </c>
      <c r="AK79" s="14" t="s">
        <v>242</v>
      </c>
      <c r="AL79" s="14" t="s">
        <v>110</v>
      </c>
      <c r="AM79" s="14" t="s">
        <v>556</v>
      </c>
    </row>
    <row r="80" spans="1:39" x14ac:dyDescent="0.25">
      <c r="A80" s="13" t="s">
        <v>609</v>
      </c>
      <c r="B80" s="13" t="s">
        <v>610</v>
      </c>
      <c r="C80" s="13" t="s">
        <v>101</v>
      </c>
      <c r="E80" s="13" t="s">
        <v>73</v>
      </c>
      <c r="F80" s="13" t="s">
        <v>69</v>
      </c>
      <c r="G80" s="13" t="s">
        <v>102</v>
      </c>
      <c r="H80" s="13" t="s">
        <v>611</v>
      </c>
      <c r="K80" s="13">
        <v>19023.279296875</v>
      </c>
      <c r="L80" s="15">
        <v>18.033333333333335</v>
      </c>
      <c r="M80" s="25">
        <v>44882.955079444444</v>
      </c>
      <c r="N80" s="25">
        <v>54788.791666666664</v>
      </c>
      <c r="O80" s="13" t="s">
        <v>126</v>
      </c>
      <c r="P80" s="13">
        <v>124</v>
      </c>
      <c r="Q80" s="13" t="s">
        <v>104</v>
      </c>
      <c r="R80" s="13" t="s">
        <v>105</v>
      </c>
      <c r="S80" s="13" t="s">
        <v>612</v>
      </c>
      <c r="T80" s="13" t="s">
        <v>613</v>
      </c>
      <c r="U80" s="13" t="s">
        <v>93</v>
      </c>
      <c r="V80" s="13" t="s">
        <v>614</v>
      </c>
      <c r="W80" s="13" t="s">
        <v>74</v>
      </c>
      <c r="Y80" s="25">
        <v>45339.679225266205</v>
      </c>
      <c r="Z80" s="25">
        <v>45347.471725266201</v>
      </c>
      <c r="AA80" s="16" t="s">
        <v>67</v>
      </c>
      <c r="AB80" s="14">
        <v>1</v>
      </c>
      <c r="AC80" s="14">
        <v>75.1859130859375</v>
      </c>
      <c r="AD80" s="14">
        <v>70.214942932128906</v>
      </c>
      <c r="AE80" s="14">
        <v>5</v>
      </c>
      <c r="AH80" s="14">
        <v>0</v>
      </c>
      <c r="AI80" s="14">
        <v>0</v>
      </c>
      <c r="AJ80" s="14" t="s">
        <v>95</v>
      </c>
      <c r="AK80" s="14" t="s">
        <v>256</v>
      </c>
      <c r="AL80" s="14" t="s">
        <v>154</v>
      </c>
      <c r="AM80" s="14" t="s">
        <v>615</v>
      </c>
    </row>
    <row r="81" spans="1:39" x14ac:dyDescent="0.25">
      <c r="A81" s="13" t="s">
        <v>616</v>
      </c>
      <c r="B81" s="13" t="s">
        <v>617</v>
      </c>
      <c r="C81" s="13" t="s">
        <v>146</v>
      </c>
      <c r="E81" s="13" t="s">
        <v>73</v>
      </c>
      <c r="F81" s="13" t="s">
        <v>69</v>
      </c>
      <c r="H81" s="13" t="s">
        <v>618</v>
      </c>
      <c r="K81" s="13">
        <v>96415.8046875</v>
      </c>
      <c r="L81" s="15">
        <v>20.991666666666667</v>
      </c>
      <c r="M81" s="25">
        <v>44406.977142083335</v>
      </c>
      <c r="N81" s="25">
        <v>54788.791666666664</v>
      </c>
      <c r="O81" s="13" t="s">
        <v>88</v>
      </c>
      <c r="P81" s="13">
        <v>120</v>
      </c>
      <c r="Q81" s="13" t="s">
        <v>104</v>
      </c>
      <c r="R81" s="13" t="s">
        <v>309</v>
      </c>
      <c r="S81" s="13" t="s">
        <v>619</v>
      </c>
      <c r="T81" s="13" t="s">
        <v>620</v>
      </c>
      <c r="U81" s="13" t="s">
        <v>93</v>
      </c>
      <c r="V81" s="13" t="s">
        <v>621</v>
      </c>
      <c r="W81" s="13" t="s">
        <v>74</v>
      </c>
      <c r="Y81" s="25">
        <v>45345.703565393516</v>
      </c>
      <c r="Z81" s="25">
        <v>45345.704989004633</v>
      </c>
      <c r="AA81" s="16" t="s">
        <v>151</v>
      </c>
      <c r="AH81" s="14">
        <v>0</v>
      </c>
      <c r="AI81" s="14">
        <v>0</v>
      </c>
      <c r="AJ81" s="14" t="s">
        <v>152</v>
      </c>
      <c r="AK81" s="14" t="s">
        <v>622</v>
      </c>
      <c r="AL81" s="14" t="s">
        <v>97</v>
      </c>
      <c r="AM81" s="14" t="s">
        <v>623</v>
      </c>
    </row>
    <row r="82" spans="1:39" x14ac:dyDescent="0.25">
      <c r="A82" s="13" t="s">
        <v>624</v>
      </c>
      <c r="B82" s="13" t="s">
        <v>625</v>
      </c>
      <c r="C82" s="13" t="s">
        <v>146</v>
      </c>
      <c r="E82" s="13" t="s">
        <v>73</v>
      </c>
      <c r="F82" s="13" t="s">
        <v>69</v>
      </c>
      <c r="H82" s="13" t="s">
        <v>171</v>
      </c>
      <c r="K82" s="13">
        <v>120507.359375</v>
      </c>
      <c r="L82" s="15">
        <v>97.137500000000003</v>
      </c>
      <c r="M82" s="25">
        <v>44406.977088657404</v>
      </c>
      <c r="N82" s="25">
        <v>54788.791666666664</v>
      </c>
      <c r="O82" s="13" t="s">
        <v>88</v>
      </c>
      <c r="P82" s="13">
        <v>120</v>
      </c>
      <c r="Q82" s="13" t="s">
        <v>89</v>
      </c>
      <c r="R82" s="13" t="s">
        <v>90</v>
      </c>
      <c r="S82" s="13" t="s">
        <v>626</v>
      </c>
      <c r="T82" s="13" t="s">
        <v>627</v>
      </c>
      <c r="U82" s="13" t="s">
        <v>93</v>
      </c>
      <c r="V82" s="13" t="s">
        <v>628</v>
      </c>
      <c r="W82" s="13" t="s">
        <v>74</v>
      </c>
      <c r="Y82" s="25">
        <v>45348.256007673612</v>
      </c>
      <c r="Z82" s="25">
        <v>45348.361887303239</v>
      </c>
      <c r="AA82" s="16" t="s">
        <v>67</v>
      </c>
      <c r="AH82" s="14">
        <v>0</v>
      </c>
      <c r="AI82" s="14">
        <v>0</v>
      </c>
      <c r="AJ82" s="14" t="s">
        <v>152</v>
      </c>
      <c r="AK82" s="14" t="s">
        <v>622</v>
      </c>
      <c r="AL82" s="14" t="s">
        <v>97</v>
      </c>
      <c r="AM82" s="14" t="s">
        <v>623</v>
      </c>
    </row>
    <row r="83" spans="1:39" x14ac:dyDescent="0.25">
      <c r="A83" s="13" t="s">
        <v>629</v>
      </c>
      <c r="B83" s="13" t="s">
        <v>630</v>
      </c>
      <c r="C83" s="13" t="s">
        <v>146</v>
      </c>
      <c r="E83" s="13" t="s">
        <v>73</v>
      </c>
      <c r="F83" s="13" t="s">
        <v>69</v>
      </c>
      <c r="H83" s="13" t="s">
        <v>177</v>
      </c>
      <c r="K83" s="13">
        <v>110028.7421875</v>
      </c>
      <c r="L83" s="15">
        <v>131.80416666666667</v>
      </c>
      <c r="M83" s="25">
        <v>44406.977396238428</v>
      </c>
      <c r="N83" s="25">
        <v>54788.791666666664</v>
      </c>
      <c r="O83" s="13" t="s">
        <v>88</v>
      </c>
      <c r="P83" s="13">
        <v>120</v>
      </c>
      <c r="Q83" s="13" t="s">
        <v>89</v>
      </c>
      <c r="R83" s="13" t="s">
        <v>90</v>
      </c>
      <c r="S83" s="13" t="s">
        <v>631</v>
      </c>
      <c r="T83" s="13" t="s">
        <v>632</v>
      </c>
      <c r="U83" s="13" t="s">
        <v>93</v>
      </c>
      <c r="V83" s="13" t="s">
        <v>633</v>
      </c>
      <c r="W83" s="13" t="s">
        <v>74</v>
      </c>
      <c r="Y83" s="25">
        <v>45348.283091006946</v>
      </c>
      <c r="Z83" s="25">
        <v>45348.3686465625</v>
      </c>
      <c r="AA83" s="16" t="s">
        <v>67</v>
      </c>
      <c r="AH83" s="14">
        <v>0</v>
      </c>
      <c r="AI83" s="14">
        <v>0</v>
      </c>
      <c r="AJ83" s="14" t="s">
        <v>152</v>
      </c>
      <c r="AK83" s="14" t="s">
        <v>622</v>
      </c>
      <c r="AL83" s="14" t="s">
        <v>97</v>
      </c>
      <c r="AM83" s="14" t="s">
        <v>623</v>
      </c>
    </row>
    <row r="84" spans="1:39" x14ac:dyDescent="0.25">
      <c r="A84" s="13" t="s">
        <v>634</v>
      </c>
      <c r="B84" s="13" t="s">
        <v>635</v>
      </c>
      <c r="C84" s="13" t="s">
        <v>146</v>
      </c>
      <c r="E84" s="13" t="s">
        <v>73</v>
      </c>
      <c r="F84" s="13" t="s">
        <v>69</v>
      </c>
      <c r="H84" s="13" t="s">
        <v>206</v>
      </c>
      <c r="K84" s="13">
        <v>66044.984375</v>
      </c>
      <c r="L84" s="15">
        <v>68.904166666666669</v>
      </c>
      <c r="M84" s="25">
        <v>44406.975929166663</v>
      </c>
      <c r="N84" s="25">
        <v>54788.791666666664</v>
      </c>
      <c r="O84" s="13" t="s">
        <v>88</v>
      </c>
      <c r="P84" s="13">
        <v>120</v>
      </c>
      <c r="Q84" s="13" t="s">
        <v>89</v>
      </c>
      <c r="R84" s="13" t="s">
        <v>90</v>
      </c>
      <c r="S84" s="13" t="s">
        <v>636</v>
      </c>
      <c r="T84" s="13" t="s">
        <v>637</v>
      </c>
      <c r="U84" s="13" t="s">
        <v>93</v>
      </c>
      <c r="V84" s="13" t="s">
        <v>638</v>
      </c>
      <c r="W84" s="13" t="s">
        <v>74</v>
      </c>
      <c r="Y84" s="25">
        <v>45348.325672766201</v>
      </c>
      <c r="Z84" s="25">
        <v>45348.36898295139</v>
      </c>
      <c r="AA84" s="16" t="s">
        <v>67</v>
      </c>
      <c r="AH84" s="14">
        <v>0</v>
      </c>
      <c r="AI84" s="14">
        <v>0</v>
      </c>
      <c r="AJ84" s="14" t="s">
        <v>152</v>
      </c>
      <c r="AK84" s="14" t="s">
        <v>622</v>
      </c>
      <c r="AL84" s="14" t="s">
        <v>97</v>
      </c>
      <c r="AM84" s="14" t="s">
        <v>623</v>
      </c>
    </row>
    <row r="85" spans="1:39" x14ac:dyDescent="0.25">
      <c r="A85" s="13" t="s">
        <v>639</v>
      </c>
      <c r="B85" s="13" t="s">
        <v>640</v>
      </c>
      <c r="C85" s="13" t="s">
        <v>183</v>
      </c>
      <c r="D85" s="14" t="s">
        <v>641</v>
      </c>
      <c r="E85" s="13" t="s">
        <v>73</v>
      </c>
      <c r="F85" s="13" t="s">
        <v>69</v>
      </c>
      <c r="H85" s="13" t="s">
        <v>184</v>
      </c>
      <c r="K85" s="13">
        <v>2064.3193359375</v>
      </c>
      <c r="L85" s="15">
        <v>0.45178240740740738</v>
      </c>
      <c r="M85" s="25">
        <v>45329.426567361108</v>
      </c>
      <c r="N85" s="25">
        <v>54788.791666666664</v>
      </c>
      <c r="O85" s="13" t="s">
        <v>126</v>
      </c>
      <c r="P85" s="13">
        <v>124</v>
      </c>
      <c r="Q85" s="13" t="s">
        <v>89</v>
      </c>
      <c r="R85" s="13" t="s">
        <v>90</v>
      </c>
      <c r="S85" s="13" t="s">
        <v>642</v>
      </c>
      <c r="T85" s="13" t="s">
        <v>643</v>
      </c>
      <c r="U85" s="13" t="s">
        <v>93</v>
      </c>
      <c r="W85" s="13" t="s">
        <v>74</v>
      </c>
      <c r="Y85" s="25">
        <v>45345.655255358797</v>
      </c>
      <c r="Z85" s="25">
        <v>45348.36350767361</v>
      </c>
      <c r="AA85" s="16" t="s">
        <v>67</v>
      </c>
      <c r="AH85" s="14">
        <v>0</v>
      </c>
      <c r="AI85" s="14">
        <v>0</v>
      </c>
      <c r="AM85" s="14" t="s">
        <v>340</v>
      </c>
    </row>
    <row r="86" spans="1:39" x14ac:dyDescent="0.25">
      <c r="A86" s="13" t="s">
        <v>644</v>
      </c>
      <c r="B86" s="13" t="s">
        <v>645</v>
      </c>
      <c r="C86" s="13" t="s">
        <v>236</v>
      </c>
      <c r="E86" s="13" t="s">
        <v>73</v>
      </c>
      <c r="F86" s="13" t="s">
        <v>69</v>
      </c>
      <c r="H86" s="13" t="s">
        <v>237</v>
      </c>
      <c r="K86" s="13">
        <v>140911.703125</v>
      </c>
      <c r="L86" s="15">
        <v>23.193109571759258</v>
      </c>
      <c r="M86" s="25">
        <v>44400.948399201392</v>
      </c>
      <c r="N86" s="25">
        <v>54788.791666666664</v>
      </c>
      <c r="O86" s="13" t="s">
        <v>88</v>
      </c>
      <c r="P86" s="13">
        <v>120</v>
      </c>
      <c r="Q86" s="13" t="s">
        <v>104</v>
      </c>
      <c r="R86" s="13" t="s">
        <v>105</v>
      </c>
      <c r="S86" s="13" t="s">
        <v>646</v>
      </c>
      <c r="T86" s="13" t="s">
        <v>647</v>
      </c>
      <c r="U86" s="13" t="s">
        <v>93</v>
      </c>
      <c r="V86" s="13" t="s">
        <v>648</v>
      </c>
      <c r="W86" s="13" t="s">
        <v>74</v>
      </c>
      <c r="Y86" s="25">
        <v>45345.462732210646</v>
      </c>
      <c r="Z86" s="25">
        <v>45348.359977581022</v>
      </c>
      <c r="AA86" s="16" t="s">
        <v>67</v>
      </c>
      <c r="AH86" s="14">
        <v>0</v>
      </c>
      <c r="AI86" s="14">
        <v>0</v>
      </c>
      <c r="AJ86" s="14" t="s">
        <v>398</v>
      </c>
      <c r="AK86" s="14" t="s">
        <v>399</v>
      </c>
      <c r="AL86" s="14" t="s">
        <v>281</v>
      </c>
      <c r="AM86" s="14" t="s">
        <v>400</v>
      </c>
    </row>
    <row r="87" spans="1:39" x14ac:dyDescent="0.25">
      <c r="A87" s="13" t="s">
        <v>649</v>
      </c>
      <c r="B87" s="13" t="s">
        <v>650</v>
      </c>
      <c r="C87" s="13" t="s">
        <v>295</v>
      </c>
      <c r="D87" s="14" t="s">
        <v>651</v>
      </c>
      <c r="E87" s="13" t="s">
        <v>73</v>
      </c>
      <c r="F87" s="13" t="s">
        <v>69</v>
      </c>
      <c r="H87" s="13" t="s">
        <v>325</v>
      </c>
      <c r="K87" s="13">
        <v>53640.48828125</v>
      </c>
      <c r="L87" s="15">
        <v>11.27577193287037</v>
      </c>
      <c r="M87" s="25">
        <v>44278.679773043979</v>
      </c>
      <c r="N87" s="25">
        <v>54788.791666666664</v>
      </c>
      <c r="O87" s="13" t="s">
        <v>88</v>
      </c>
      <c r="P87" s="13">
        <v>120</v>
      </c>
      <c r="Q87" s="13" t="s">
        <v>104</v>
      </c>
      <c r="R87" s="13" t="s">
        <v>309</v>
      </c>
      <c r="S87" s="13" t="s">
        <v>652</v>
      </c>
      <c r="T87" s="13" t="s">
        <v>653</v>
      </c>
      <c r="U87" s="13" t="s">
        <v>93</v>
      </c>
      <c r="V87" s="13" t="s">
        <v>654</v>
      </c>
      <c r="W87" s="13" t="s">
        <v>74</v>
      </c>
      <c r="Y87" s="25">
        <v>45345.502176655093</v>
      </c>
      <c r="Z87" s="25">
        <v>45348.35773221065</v>
      </c>
      <c r="AA87" s="16" t="s">
        <v>67</v>
      </c>
      <c r="AH87" s="14">
        <v>0</v>
      </c>
      <c r="AI87" s="14">
        <v>0</v>
      </c>
      <c r="AJ87" s="14" t="s">
        <v>95</v>
      </c>
      <c r="AK87" s="14" t="s">
        <v>655</v>
      </c>
      <c r="AL87" s="14" t="s">
        <v>72</v>
      </c>
      <c r="AM87" s="14" t="s">
        <v>656</v>
      </c>
    </row>
    <row r="88" spans="1:39" x14ac:dyDescent="0.25">
      <c r="A88" s="13" t="s">
        <v>657</v>
      </c>
      <c r="B88" s="13" t="s">
        <v>658</v>
      </c>
      <c r="C88" s="13" t="s">
        <v>101</v>
      </c>
      <c r="E88" s="13" t="s">
        <v>73</v>
      </c>
      <c r="F88" s="13" t="s">
        <v>69</v>
      </c>
      <c r="G88" s="13" t="s">
        <v>102</v>
      </c>
      <c r="H88" s="13" t="s">
        <v>659</v>
      </c>
      <c r="K88" s="13">
        <v>38746.90625</v>
      </c>
      <c r="L88" s="15">
        <v>17.597072511574073</v>
      </c>
      <c r="M88" s="25">
        <v>44302.549374780094</v>
      </c>
      <c r="N88" s="25">
        <v>54788.791666666664</v>
      </c>
      <c r="O88" s="13" t="s">
        <v>88</v>
      </c>
      <c r="P88" s="13">
        <v>120</v>
      </c>
      <c r="Q88" s="13" t="s">
        <v>89</v>
      </c>
      <c r="R88" s="13" t="s">
        <v>90</v>
      </c>
      <c r="S88" s="13" t="s">
        <v>660</v>
      </c>
      <c r="T88" s="13" t="s">
        <v>661</v>
      </c>
      <c r="U88" s="13" t="s">
        <v>93</v>
      </c>
      <c r="V88" s="13" t="s">
        <v>662</v>
      </c>
      <c r="W88" s="13" t="s">
        <v>74</v>
      </c>
      <c r="Y88" s="25">
        <v>45342.612246099539</v>
      </c>
      <c r="Z88" s="25">
        <v>45347.57004702546</v>
      </c>
      <c r="AA88" s="16" t="s">
        <v>67</v>
      </c>
      <c r="AB88" s="14">
        <v>1</v>
      </c>
      <c r="AC88" s="14">
        <v>75.1859130859375</v>
      </c>
      <c r="AD88" s="14">
        <v>70.214942932128906</v>
      </c>
      <c r="AE88" s="14">
        <v>5</v>
      </c>
      <c r="AH88" s="14">
        <v>0</v>
      </c>
      <c r="AI88" s="14">
        <v>0</v>
      </c>
      <c r="AJ88" s="14" t="s">
        <v>663</v>
      </c>
      <c r="AK88" s="14" t="s">
        <v>664</v>
      </c>
      <c r="AL88" s="14" t="s">
        <v>281</v>
      </c>
      <c r="AM88" s="14" t="s">
        <v>665</v>
      </c>
    </row>
    <row r="89" spans="1:39" x14ac:dyDescent="0.25">
      <c r="A89" s="13" t="s">
        <v>666</v>
      </c>
      <c r="B89" s="13" t="s">
        <v>667</v>
      </c>
      <c r="C89" s="13" t="s">
        <v>668</v>
      </c>
      <c r="E89" s="13" t="s">
        <v>73</v>
      </c>
      <c r="F89" s="13" t="s">
        <v>69</v>
      </c>
      <c r="H89" s="13" t="s">
        <v>669</v>
      </c>
      <c r="K89" s="13">
        <v>56358.15234375</v>
      </c>
      <c r="L89" s="15">
        <v>26.334786041666668</v>
      </c>
      <c r="M89" s="25">
        <v>43738.299237361112</v>
      </c>
      <c r="N89" s="25">
        <v>54788.791666666664</v>
      </c>
      <c r="O89" s="13" t="s">
        <v>88</v>
      </c>
      <c r="P89" s="13">
        <v>120</v>
      </c>
      <c r="Q89" s="13" t="s">
        <v>104</v>
      </c>
      <c r="R89" s="13" t="s">
        <v>105</v>
      </c>
      <c r="S89" s="13" t="s">
        <v>670</v>
      </c>
      <c r="T89" s="13" t="s">
        <v>671</v>
      </c>
      <c r="U89" s="13" t="s">
        <v>93</v>
      </c>
      <c r="V89" s="13" t="s">
        <v>672</v>
      </c>
      <c r="W89" s="13" t="s">
        <v>74</v>
      </c>
      <c r="Y89" s="25">
        <v>45335.464572488425</v>
      </c>
      <c r="Z89" s="25">
        <v>45348.053542395835</v>
      </c>
      <c r="AA89" s="16" t="s">
        <v>67</v>
      </c>
      <c r="AB89" s="14">
        <v>184</v>
      </c>
      <c r="AH89" s="14">
        <v>656.32000003010035</v>
      </c>
      <c r="AI89" s="14">
        <v>0</v>
      </c>
      <c r="AJ89" s="14" t="s">
        <v>118</v>
      </c>
      <c r="AK89" s="14" t="s">
        <v>499</v>
      </c>
      <c r="AL89" s="14" t="s">
        <v>500</v>
      </c>
      <c r="AM89" s="14" t="s">
        <v>501</v>
      </c>
    </row>
    <row r="90" spans="1:39" x14ac:dyDescent="0.25">
      <c r="A90" s="13" t="s">
        <v>673</v>
      </c>
      <c r="B90" s="13" t="s">
        <v>674</v>
      </c>
      <c r="C90" s="13" t="s">
        <v>146</v>
      </c>
      <c r="E90" s="13" t="s">
        <v>73</v>
      </c>
      <c r="F90" s="13" t="s">
        <v>69</v>
      </c>
      <c r="G90" s="13" t="s">
        <v>138</v>
      </c>
      <c r="H90" s="13" t="s">
        <v>675</v>
      </c>
      <c r="K90" s="13">
        <v>17054.9609375</v>
      </c>
      <c r="L90" s="15">
        <v>16.964582592592592</v>
      </c>
      <c r="M90" s="25">
        <v>45036.981080949074</v>
      </c>
      <c r="N90" s="25">
        <v>54788.791666666664</v>
      </c>
      <c r="O90" s="13" t="s">
        <v>126</v>
      </c>
      <c r="P90" s="13">
        <v>124</v>
      </c>
      <c r="Q90" s="13" t="s">
        <v>89</v>
      </c>
      <c r="R90" s="13" t="s">
        <v>405</v>
      </c>
      <c r="S90" s="13" t="s">
        <v>676</v>
      </c>
      <c r="T90" s="13" t="s">
        <v>677</v>
      </c>
      <c r="U90" s="13" t="s">
        <v>93</v>
      </c>
      <c r="V90" s="13" t="s">
        <v>678</v>
      </c>
      <c r="W90" s="13" t="s">
        <v>74</v>
      </c>
      <c r="Y90" s="25">
        <v>45348.278749999998</v>
      </c>
      <c r="Z90" s="25">
        <v>45348.299571759257</v>
      </c>
      <c r="AA90" s="16" t="s">
        <v>151</v>
      </c>
      <c r="AH90" s="14">
        <v>0</v>
      </c>
      <c r="AI90" s="14">
        <v>0</v>
      </c>
      <c r="AJ90" s="14" t="s">
        <v>241</v>
      </c>
      <c r="AK90" s="14" t="s">
        <v>271</v>
      </c>
      <c r="AL90" s="14" t="s">
        <v>154</v>
      </c>
      <c r="AM90" s="14" t="s">
        <v>272</v>
      </c>
    </row>
    <row r="91" spans="1:39" x14ac:dyDescent="0.25">
      <c r="A91" s="13" t="s">
        <v>679</v>
      </c>
      <c r="B91" s="13" t="s">
        <v>680</v>
      </c>
      <c r="C91" s="13" t="s">
        <v>236</v>
      </c>
      <c r="E91" s="13" t="s">
        <v>73</v>
      </c>
      <c r="F91" s="13" t="s">
        <v>69</v>
      </c>
      <c r="H91" s="13" t="s">
        <v>237</v>
      </c>
      <c r="K91" s="13">
        <v>101856.71875</v>
      </c>
      <c r="L91" s="15">
        <v>24.22173454861111</v>
      </c>
      <c r="M91" s="25">
        <v>44400.948632939813</v>
      </c>
      <c r="N91" s="25">
        <v>54788.791666666664</v>
      </c>
      <c r="O91" s="13" t="s">
        <v>88</v>
      </c>
      <c r="P91" s="13">
        <v>120</v>
      </c>
      <c r="Q91" s="13" t="s">
        <v>104</v>
      </c>
      <c r="R91" s="13" t="s">
        <v>309</v>
      </c>
      <c r="S91" s="13" t="s">
        <v>681</v>
      </c>
      <c r="T91" s="13" t="s">
        <v>682</v>
      </c>
      <c r="U91" s="13" t="s">
        <v>93</v>
      </c>
      <c r="V91" s="13" t="s">
        <v>683</v>
      </c>
      <c r="W91" s="13" t="s">
        <v>74</v>
      </c>
      <c r="Y91" s="25">
        <v>45320.58162109954</v>
      </c>
      <c r="Z91" s="25">
        <v>45347.54156322917</v>
      </c>
      <c r="AA91" s="16" t="s">
        <v>67</v>
      </c>
      <c r="AH91" s="14">
        <v>0</v>
      </c>
      <c r="AI91" s="14">
        <v>0</v>
      </c>
      <c r="AJ91" s="14" t="s">
        <v>684</v>
      </c>
      <c r="AK91" s="14" t="s">
        <v>685</v>
      </c>
      <c r="AL91" s="14" t="s">
        <v>500</v>
      </c>
      <c r="AM91" s="14" t="s">
        <v>686</v>
      </c>
    </row>
    <row r="92" spans="1:39" x14ac:dyDescent="0.25">
      <c r="A92" s="13" t="s">
        <v>687</v>
      </c>
      <c r="B92" s="13" t="s">
        <v>688</v>
      </c>
      <c r="C92" s="13" t="s">
        <v>146</v>
      </c>
      <c r="E92" s="13" t="s">
        <v>73</v>
      </c>
      <c r="F92" s="13" t="s">
        <v>69</v>
      </c>
      <c r="H92" s="13" t="s">
        <v>206</v>
      </c>
      <c r="K92" s="13">
        <v>20748.826171875</v>
      </c>
      <c r="L92" s="15">
        <v>4.2401730902777777</v>
      </c>
      <c r="M92" s="25">
        <v>44959.758693668984</v>
      </c>
      <c r="N92" s="25">
        <v>54788.791666666664</v>
      </c>
      <c r="O92" s="13" t="s">
        <v>88</v>
      </c>
      <c r="P92" s="13">
        <v>120</v>
      </c>
      <c r="Q92" s="13" t="s">
        <v>104</v>
      </c>
      <c r="R92" s="13" t="s">
        <v>105</v>
      </c>
      <c r="S92" s="13" t="s">
        <v>689</v>
      </c>
      <c r="T92" s="13" t="s">
        <v>690</v>
      </c>
      <c r="U92" s="13" t="s">
        <v>93</v>
      </c>
      <c r="V92" s="13" t="s">
        <v>691</v>
      </c>
      <c r="W92" s="13" t="s">
        <v>74</v>
      </c>
      <c r="Y92" s="25">
        <v>45328.582535451387</v>
      </c>
      <c r="Z92" s="25">
        <v>45347.882604895836</v>
      </c>
      <c r="AA92" s="16" t="s">
        <v>67</v>
      </c>
      <c r="AH92" s="14">
        <v>0</v>
      </c>
      <c r="AI92" s="14">
        <v>0</v>
      </c>
      <c r="AJ92" s="14" t="s">
        <v>241</v>
      </c>
      <c r="AK92" s="14" t="s">
        <v>242</v>
      </c>
      <c r="AL92" s="14" t="s">
        <v>243</v>
      </c>
      <c r="AM92" s="14" t="s">
        <v>692</v>
      </c>
    </row>
    <row r="93" spans="1:39" x14ac:dyDescent="0.25">
      <c r="A93" s="13" t="s">
        <v>693</v>
      </c>
      <c r="B93" s="13" t="s">
        <v>694</v>
      </c>
      <c r="C93" s="13" t="s">
        <v>236</v>
      </c>
      <c r="E93" s="13" t="s">
        <v>73</v>
      </c>
      <c r="F93" s="13" t="s">
        <v>69</v>
      </c>
      <c r="H93" s="13" t="s">
        <v>237</v>
      </c>
      <c r="K93" s="13">
        <v>99055.765625</v>
      </c>
      <c r="L93" s="15">
        <v>29.302482812499999</v>
      </c>
      <c r="M93" s="25">
        <v>44400.94861521991</v>
      </c>
      <c r="N93" s="25">
        <v>54788.791666666664</v>
      </c>
      <c r="O93" s="13" t="s">
        <v>88</v>
      </c>
      <c r="P93" s="13">
        <v>120</v>
      </c>
      <c r="Q93" s="13" t="s">
        <v>89</v>
      </c>
      <c r="R93" s="13" t="s">
        <v>90</v>
      </c>
      <c r="S93" s="13" t="s">
        <v>695</v>
      </c>
      <c r="T93" s="13" t="s">
        <v>696</v>
      </c>
      <c r="U93" s="13" t="s">
        <v>93</v>
      </c>
      <c r="V93" s="13" t="s">
        <v>697</v>
      </c>
      <c r="W93" s="13" t="s">
        <v>74</v>
      </c>
      <c r="Y93" s="25">
        <v>45347.851945173614</v>
      </c>
      <c r="Z93" s="25">
        <v>45348.374387303244</v>
      </c>
      <c r="AA93" s="16" t="s">
        <v>67</v>
      </c>
      <c r="AH93" s="14">
        <v>0</v>
      </c>
      <c r="AI93" s="14">
        <v>0</v>
      </c>
      <c r="AJ93" s="14" t="s">
        <v>684</v>
      </c>
      <c r="AK93" s="14" t="s">
        <v>685</v>
      </c>
      <c r="AL93" s="14" t="s">
        <v>500</v>
      </c>
      <c r="AM93" s="14" t="s">
        <v>686</v>
      </c>
    </row>
    <row r="94" spans="1:39" x14ac:dyDescent="0.25">
      <c r="A94" s="13" t="s">
        <v>698</v>
      </c>
      <c r="B94" s="13" t="s">
        <v>699</v>
      </c>
      <c r="C94" s="13" t="s">
        <v>334</v>
      </c>
      <c r="D94" s="14" t="s">
        <v>700</v>
      </c>
      <c r="E94" s="13" t="s">
        <v>73</v>
      </c>
      <c r="F94" s="13" t="s">
        <v>69</v>
      </c>
      <c r="H94" s="13" t="s">
        <v>701</v>
      </c>
      <c r="K94" s="13">
        <v>195898.453125</v>
      </c>
      <c r="L94" s="15">
        <v>44.90528354166667</v>
      </c>
      <c r="M94" s="25">
        <v>44400.948598298608</v>
      </c>
      <c r="N94" s="25">
        <v>54788.791666666664</v>
      </c>
      <c r="O94" s="13" t="s">
        <v>88</v>
      </c>
      <c r="P94" s="13">
        <v>120</v>
      </c>
      <c r="Q94" s="13" t="s">
        <v>104</v>
      </c>
      <c r="R94" s="13" t="s">
        <v>105</v>
      </c>
      <c r="S94" s="13" t="s">
        <v>702</v>
      </c>
      <c r="T94" s="13" t="s">
        <v>703</v>
      </c>
      <c r="U94" s="13" t="s">
        <v>93</v>
      </c>
      <c r="V94" s="13" t="s">
        <v>704</v>
      </c>
      <c r="W94" s="13" t="s">
        <v>74</v>
      </c>
      <c r="Y94" s="25">
        <v>45343.618160451391</v>
      </c>
      <c r="Z94" s="25">
        <v>45348.374954432868</v>
      </c>
      <c r="AA94" s="16" t="s">
        <v>67</v>
      </c>
      <c r="AB94" s="14">
        <v>5</v>
      </c>
      <c r="AC94" s="14">
        <v>73.943168640136719</v>
      </c>
      <c r="AD94" s="14">
        <v>72.079055786132813</v>
      </c>
      <c r="AH94" s="14">
        <v>0</v>
      </c>
      <c r="AI94" s="14">
        <v>0</v>
      </c>
      <c r="AJ94" s="14" t="s">
        <v>95</v>
      </c>
      <c r="AK94" s="14" t="s">
        <v>705</v>
      </c>
      <c r="AL94" s="14" t="s">
        <v>72</v>
      </c>
      <c r="AM94" s="14" t="s">
        <v>706</v>
      </c>
    </row>
    <row r="95" spans="1:39" x14ac:dyDescent="0.25">
      <c r="A95" s="13" t="s">
        <v>707</v>
      </c>
      <c r="B95" s="13" t="s">
        <v>708</v>
      </c>
      <c r="C95" s="13" t="s">
        <v>124</v>
      </c>
      <c r="D95" s="14" t="s">
        <v>709</v>
      </c>
      <c r="E95" s="13" t="s">
        <v>73</v>
      </c>
      <c r="F95" s="13" t="s">
        <v>69</v>
      </c>
      <c r="H95" s="13" t="s">
        <v>125</v>
      </c>
      <c r="K95" s="13">
        <v>57525.48828125</v>
      </c>
      <c r="L95" s="15">
        <v>58.112500462962963</v>
      </c>
      <c r="M95" s="25">
        <v>45036.981142222219</v>
      </c>
      <c r="N95" s="25">
        <v>54788.791666666664</v>
      </c>
      <c r="O95" s="13" t="s">
        <v>126</v>
      </c>
      <c r="P95" s="13">
        <v>124</v>
      </c>
      <c r="Q95" s="13" t="s">
        <v>89</v>
      </c>
      <c r="R95" s="13" t="s">
        <v>90</v>
      </c>
      <c r="S95" s="13" t="s">
        <v>710</v>
      </c>
      <c r="T95" s="13" t="s">
        <v>711</v>
      </c>
      <c r="U95" s="13" t="s">
        <v>93</v>
      </c>
      <c r="V95" s="13" t="s">
        <v>712</v>
      </c>
      <c r="W95" s="13" t="s">
        <v>74</v>
      </c>
      <c r="Y95" s="25">
        <v>45345.527918136577</v>
      </c>
      <c r="Z95" s="25">
        <v>45348.362339432868</v>
      </c>
      <c r="AA95" s="16" t="s">
        <v>67</v>
      </c>
      <c r="AH95" s="14">
        <v>0</v>
      </c>
      <c r="AI95" s="14">
        <v>0</v>
      </c>
      <c r="AJ95" s="14" t="s">
        <v>95</v>
      </c>
      <c r="AK95" s="14" t="s">
        <v>256</v>
      </c>
      <c r="AL95" s="14" t="s">
        <v>713</v>
      </c>
      <c r="AM95" s="14" t="s">
        <v>714</v>
      </c>
    </row>
    <row r="96" spans="1:39" x14ac:dyDescent="0.25">
      <c r="A96" s="13" t="s">
        <v>715</v>
      </c>
      <c r="B96" s="13" t="s">
        <v>716</v>
      </c>
      <c r="C96" s="13" t="s">
        <v>717</v>
      </c>
      <c r="E96" s="13" t="s">
        <v>73</v>
      </c>
      <c r="F96" s="13" t="s">
        <v>69</v>
      </c>
      <c r="H96" s="13" t="s">
        <v>718</v>
      </c>
      <c r="K96" s="13">
        <v>81877.4609375</v>
      </c>
      <c r="L96" s="15">
        <v>8.0876819097222228</v>
      </c>
      <c r="M96" s="25">
        <v>45015.987476712966</v>
      </c>
      <c r="N96" s="25">
        <v>54788.791666666664</v>
      </c>
      <c r="O96" s="13" t="s">
        <v>126</v>
      </c>
      <c r="P96" s="13">
        <v>124</v>
      </c>
      <c r="Q96" s="13" t="s">
        <v>89</v>
      </c>
      <c r="R96" s="13" t="s">
        <v>405</v>
      </c>
      <c r="S96" s="13" t="s">
        <v>719</v>
      </c>
      <c r="T96" s="13" t="s">
        <v>720</v>
      </c>
      <c r="U96" s="13" t="s">
        <v>93</v>
      </c>
      <c r="V96" s="13" t="s">
        <v>721</v>
      </c>
      <c r="W96" s="13" t="s">
        <v>74</v>
      </c>
      <c r="Y96" s="25">
        <v>45344.537454432873</v>
      </c>
      <c r="Z96" s="25">
        <v>45347.539769247684</v>
      </c>
      <c r="AA96" s="16" t="s">
        <v>67</v>
      </c>
      <c r="AB96" s="14">
        <v>184</v>
      </c>
      <c r="AH96" s="14">
        <v>0</v>
      </c>
      <c r="AI96" s="14">
        <v>0</v>
      </c>
      <c r="AJ96" s="14" t="s">
        <v>118</v>
      </c>
      <c r="AK96" s="14" t="s">
        <v>499</v>
      </c>
      <c r="AL96" s="14" t="s">
        <v>500</v>
      </c>
      <c r="AM96" s="14" t="s">
        <v>501</v>
      </c>
    </row>
    <row r="97" spans="1:39" x14ac:dyDescent="0.25">
      <c r="A97" s="13" t="s">
        <v>722</v>
      </c>
      <c r="B97" s="13" t="s">
        <v>723</v>
      </c>
      <c r="C97" s="13" t="s">
        <v>183</v>
      </c>
      <c r="E97" s="13" t="s">
        <v>73</v>
      </c>
      <c r="F97" s="13" t="s">
        <v>69</v>
      </c>
      <c r="H97" s="13" t="s">
        <v>724</v>
      </c>
      <c r="K97" s="13">
        <v>41664.80078125</v>
      </c>
      <c r="L97" s="15">
        <v>8.8059237152777783</v>
      </c>
      <c r="M97" s="25">
        <v>45015.987465914353</v>
      </c>
      <c r="N97" s="25">
        <v>54788.791666666664</v>
      </c>
      <c r="O97" s="13" t="s">
        <v>126</v>
      </c>
      <c r="P97" s="13">
        <v>124</v>
      </c>
      <c r="Q97" s="13" t="s">
        <v>89</v>
      </c>
      <c r="R97" s="13" t="s">
        <v>90</v>
      </c>
      <c r="S97" s="13" t="s">
        <v>725</v>
      </c>
      <c r="T97" s="13" t="s">
        <v>726</v>
      </c>
      <c r="U97" s="13" t="s">
        <v>93</v>
      </c>
      <c r="V97" s="13" t="s">
        <v>727</v>
      </c>
      <c r="W97" s="13" t="s">
        <v>74</v>
      </c>
      <c r="Y97" s="25">
        <v>45347.783982210647</v>
      </c>
      <c r="Z97" s="25">
        <v>45348.368496099538</v>
      </c>
      <c r="AA97" s="16" t="s">
        <v>67</v>
      </c>
      <c r="AB97" s="14">
        <v>30</v>
      </c>
      <c r="AC97" s="14">
        <v>75.1859130859375</v>
      </c>
      <c r="AD97" s="14">
        <v>70.214942932128906</v>
      </c>
      <c r="AH97" s="14">
        <v>0</v>
      </c>
      <c r="AI97" s="14">
        <v>0</v>
      </c>
      <c r="AJ97" s="14" t="s">
        <v>70</v>
      </c>
      <c r="AK97" s="14" t="s">
        <v>280</v>
      </c>
      <c r="AL97" s="14" t="s">
        <v>500</v>
      </c>
      <c r="AM97" s="14" t="s">
        <v>728</v>
      </c>
    </row>
    <row r="98" spans="1:39" x14ac:dyDescent="0.25">
      <c r="A98" s="13" t="s">
        <v>729</v>
      </c>
      <c r="B98" s="13" t="s">
        <v>730</v>
      </c>
      <c r="C98" s="13" t="s">
        <v>334</v>
      </c>
      <c r="E98" s="13" t="s">
        <v>73</v>
      </c>
      <c r="F98" s="13" t="s">
        <v>69</v>
      </c>
      <c r="H98" s="13" t="s">
        <v>731</v>
      </c>
      <c r="K98" s="13">
        <v>120061.46875</v>
      </c>
      <c r="L98" s="15">
        <v>114.04620740740741</v>
      </c>
      <c r="M98" s="25">
        <v>44400.94893111111</v>
      </c>
      <c r="N98" s="25">
        <v>54788.791666666664</v>
      </c>
      <c r="O98" s="13" t="s">
        <v>88</v>
      </c>
      <c r="P98" s="13">
        <v>120</v>
      </c>
      <c r="Q98" s="13" t="s">
        <v>89</v>
      </c>
      <c r="R98" s="13" t="s">
        <v>90</v>
      </c>
      <c r="S98" s="13" t="s">
        <v>732</v>
      </c>
      <c r="T98" s="13" t="s">
        <v>733</v>
      </c>
      <c r="U98" s="13" t="s">
        <v>93</v>
      </c>
      <c r="V98" s="13" t="s">
        <v>734</v>
      </c>
      <c r="W98" s="13" t="s">
        <v>74</v>
      </c>
      <c r="Y98" s="25">
        <v>45343.443114155096</v>
      </c>
      <c r="Z98" s="25">
        <v>45347.440915081017</v>
      </c>
      <c r="AA98" s="16" t="s">
        <v>67</v>
      </c>
      <c r="AB98" s="14">
        <v>5</v>
      </c>
      <c r="AE98" s="14">
        <v>5</v>
      </c>
      <c r="AF98" s="14">
        <v>3500</v>
      </c>
      <c r="AH98" s="14">
        <v>0</v>
      </c>
      <c r="AI98" s="14">
        <v>0</v>
      </c>
      <c r="AJ98" s="14" t="s">
        <v>241</v>
      </c>
      <c r="AK98" s="14" t="s">
        <v>735</v>
      </c>
      <c r="AL98" s="14" t="s">
        <v>736</v>
      </c>
      <c r="AM98" s="14" t="s">
        <v>737</v>
      </c>
    </row>
    <row r="99" spans="1:39" x14ac:dyDescent="0.25">
      <c r="A99" s="13" t="s">
        <v>738</v>
      </c>
      <c r="B99" s="13" t="s">
        <v>739</v>
      </c>
      <c r="C99" s="13" t="s">
        <v>124</v>
      </c>
      <c r="E99" s="13" t="s">
        <v>73</v>
      </c>
      <c r="F99" s="13" t="s">
        <v>69</v>
      </c>
      <c r="H99" s="13" t="s">
        <v>740</v>
      </c>
      <c r="K99" s="13">
        <v>10027.875</v>
      </c>
      <c r="L99" s="15">
        <v>17.658333333333335</v>
      </c>
      <c r="M99" s="25">
        <v>45036.981053622687</v>
      </c>
      <c r="N99" s="25">
        <v>54788.791666666664</v>
      </c>
      <c r="O99" s="13" t="s">
        <v>126</v>
      </c>
      <c r="P99" s="13">
        <v>124</v>
      </c>
      <c r="Q99" s="13" t="s">
        <v>104</v>
      </c>
      <c r="R99" s="13" t="s">
        <v>140</v>
      </c>
      <c r="S99" s="13" t="s">
        <v>741</v>
      </c>
      <c r="T99" s="13" t="s">
        <v>742</v>
      </c>
      <c r="U99" s="13" t="s">
        <v>93</v>
      </c>
      <c r="V99" s="13" t="s">
        <v>743</v>
      </c>
      <c r="W99" s="13" t="s">
        <v>74</v>
      </c>
      <c r="Y99" s="25">
        <v>45343.646933599535</v>
      </c>
      <c r="Z99" s="25">
        <v>45347.666042395831</v>
      </c>
      <c r="AA99" s="16" t="s">
        <v>67</v>
      </c>
      <c r="AH99" s="14">
        <v>0</v>
      </c>
      <c r="AI99" s="14">
        <v>0</v>
      </c>
      <c r="AJ99" s="14" t="s">
        <v>95</v>
      </c>
      <c r="AK99" s="14" t="s">
        <v>369</v>
      </c>
      <c r="AL99" s="14" t="s">
        <v>120</v>
      </c>
      <c r="AM99" s="14" t="s">
        <v>744</v>
      </c>
    </row>
    <row r="100" spans="1:39" x14ac:dyDescent="0.25">
      <c r="A100" s="13" t="s">
        <v>745</v>
      </c>
      <c r="B100" s="13" t="s">
        <v>746</v>
      </c>
      <c r="C100" s="13" t="s">
        <v>295</v>
      </c>
      <c r="D100" s="14" t="s">
        <v>747</v>
      </c>
      <c r="E100" s="13" t="s">
        <v>73</v>
      </c>
      <c r="F100" s="13" t="s">
        <v>69</v>
      </c>
      <c r="H100" s="13" t="s">
        <v>748</v>
      </c>
      <c r="K100" s="13">
        <v>1168.0120849609375</v>
      </c>
      <c r="L100" s="15">
        <v>6.0025302546296295</v>
      </c>
      <c r="M100" s="25">
        <v>44882.95501085648</v>
      </c>
      <c r="N100" s="25">
        <v>54788.791666666664</v>
      </c>
      <c r="O100" s="13" t="s">
        <v>126</v>
      </c>
      <c r="P100" s="13">
        <v>124</v>
      </c>
      <c r="Q100" s="13" t="s">
        <v>104</v>
      </c>
      <c r="R100" s="13" t="s">
        <v>105</v>
      </c>
      <c r="S100" s="13" t="s">
        <v>749</v>
      </c>
      <c r="T100" s="13" t="s">
        <v>750</v>
      </c>
      <c r="U100" s="13" t="s">
        <v>93</v>
      </c>
      <c r="V100" s="13" t="s">
        <v>751</v>
      </c>
      <c r="W100" s="13" t="s">
        <v>74</v>
      </c>
      <c r="Y100" s="25">
        <v>45348.366827164355</v>
      </c>
      <c r="Z100" s="25">
        <v>45348.369489201388</v>
      </c>
      <c r="AA100" s="16" t="s">
        <v>67</v>
      </c>
      <c r="AH100" s="14">
        <v>0</v>
      </c>
      <c r="AI100" s="14">
        <v>0</v>
      </c>
      <c r="AJ100" s="14" t="s">
        <v>241</v>
      </c>
      <c r="AK100" s="14" t="s">
        <v>752</v>
      </c>
      <c r="AL100" s="14" t="s">
        <v>753</v>
      </c>
      <c r="AM100" s="14" t="s">
        <v>754</v>
      </c>
    </row>
    <row r="101" spans="1:39" x14ac:dyDescent="0.25">
      <c r="A101" s="13" t="s">
        <v>755</v>
      </c>
      <c r="B101" s="13" t="s">
        <v>756</v>
      </c>
      <c r="C101" s="13" t="s">
        <v>757</v>
      </c>
      <c r="E101" s="13" t="s">
        <v>73</v>
      </c>
      <c r="F101" s="13" t="s">
        <v>69</v>
      </c>
      <c r="H101" s="13" t="s">
        <v>758</v>
      </c>
      <c r="K101" s="13">
        <v>107086.3671875</v>
      </c>
      <c r="L101" s="15">
        <v>43.890449780092595</v>
      </c>
      <c r="M101" s="25">
        <v>44167.466694988427</v>
      </c>
      <c r="N101" s="25">
        <v>54788.791666666664</v>
      </c>
      <c r="O101" s="13" t="s">
        <v>88</v>
      </c>
      <c r="P101" s="13">
        <v>120</v>
      </c>
      <c r="Q101" s="13" t="s">
        <v>104</v>
      </c>
      <c r="R101" s="13" t="s">
        <v>105</v>
      </c>
      <c r="S101" s="13" t="s">
        <v>759</v>
      </c>
      <c r="T101" s="13" t="s">
        <v>760</v>
      </c>
      <c r="U101" s="13" t="s">
        <v>93</v>
      </c>
      <c r="V101" s="13" t="s">
        <v>761</v>
      </c>
      <c r="W101" s="13" t="s">
        <v>74</v>
      </c>
      <c r="Y101" s="25">
        <v>45347.76225767361</v>
      </c>
      <c r="Z101" s="25">
        <v>45348.368079432868</v>
      </c>
      <c r="AA101" s="16" t="s">
        <v>67</v>
      </c>
      <c r="AH101" s="14">
        <v>0</v>
      </c>
      <c r="AI101" s="14">
        <v>0</v>
      </c>
      <c r="AL101" s="14" t="s">
        <v>352</v>
      </c>
      <c r="AM101" s="14" t="s">
        <v>762</v>
      </c>
    </row>
    <row r="102" spans="1:39" x14ac:dyDescent="0.25">
      <c r="A102" s="13" t="s">
        <v>763</v>
      </c>
      <c r="B102" s="13" t="s">
        <v>764</v>
      </c>
      <c r="C102" s="13" t="s">
        <v>765</v>
      </c>
      <c r="E102" s="13" t="s">
        <v>73</v>
      </c>
      <c r="F102" s="13" t="s">
        <v>69</v>
      </c>
      <c r="H102" s="13" t="s">
        <v>766</v>
      </c>
      <c r="K102" s="13">
        <v>34330.38671875</v>
      </c>
      <c r="L102" s="15">
        <v>0.74583333333333335</v>
      </c>
      <c r="M102" s="25">
        <v>45050.633899525463</v>
      </c>
      <c r="N102" s="25">
        <v>54788.791666666664</v>
      </c>
      <c r="O102" s="13" t="s">
        <v>88</v>
      </c>
      <c r="P102" s="13">
        <v>120</v>
      </c>
      <c r="Q102" s="13" t="s">
        <v>104</v>
      </c>
      <c r="R102" s="13" t="s">
        <v>105</v>
      </c>
      <c r="S102" s="13" t="s">
        <v>767</v>
      </c>
      <c r="T102" s="13" t="s">
        <v>768</v>
      </c>
      <c r="U102" s="13" t="s">
        <v>93</v>
      </c>
      <c r="V102" s="13" t="s">
        <v>769</v>
      </c>
      <c r="W102" s="13" t="s">
        <v>74</v>
      </c>
      <c r="Y102" s="25">
        <v>45343.76776693287</v>
      </c>
      <c r="Z102" s="25">
        <v>45347.774977581015</v>
      </c>
      <c r="AA102" s="16" t="s">
        <v>67</v>
      </c>
      <c r="AH102" s="14">
        <v>0</v>
      </c>
      <c r="AI102" s="14">
        <v>0</v>
      </c>
      <c r="AJ102" s="14" t="s">
        <v>152</v>
      </c>
      <c r="AK102" s="14" t="s">
        <v>622</v>
      </c>
      <c r="AL102" s="14" t="s">
        <v>97</v>
      </c>
      <c r="AM102" s="14" t="s">
        <v>623</v>
      </c>
    </row>
    <row r="103" spans="1:39" x14ac:dyDescent="0.25">
      <c r="A103" s="13" t="s">
        <v>770</v>
      </c>
      <c r="B103" s="13" t="s">
        <v>771</v>
      </c>
      <c r="C103" s="13" t="s">
        <v>124</v>
      </c>
      <c r="D103" s="14" t="s">
        <v>772</v>
      </c>
      <c r="E103" s="13" t="s">
        <v>73</v>
      </c>
      <c r="F103" s="13" t="s">
        <v>69</v>
      </c>
      <c r="H103" s="13" t="s">
        <v>773</v>
      </c>
      <c r="K103" s="13">
        <v>7834.248046875</v>
      </c>
      <c r="L103" s="15">
        <v>3.3110105787037036</v>
      </c>
      <c r="M103" s="25">
        <v>45036.981119618053</v>
      </c>
      <c r="N103" s="25">
        <v>54788.791666666664</v>
      </c>
      <c r="O103" s="13" t="s">
        <v>126</v>
      </c>
      <c r="P103" s="13">
        <v>124</v>
      </c>
      <c r="Q103" s="13" t="s">
        <v>104</v>
      </c>
      <c r="R103" s="13" t="s">
        <v>140</v>
      </c>
      <c r="S103" s="13" t="s">
        <v>774</v>
      </c>
      <c r="T103" s="13" t="s">
        <v>775</v>
      </c>
      <c r="U103" s="13" t="s">
        <v>93</v>
      </c>
      <c r="V103" s="13" t="s">
        <v>776</v>
      </c>
      <c r="W103" s="13" t="s">
        <v>74</v>
      </c>
      <c r="Y103" s="25">
        <v>45345.484641932868</v>
      </c>
      <c r="Z103" s="25">
        <v>45348.360637303238</v>
      </c>
      <c r="AA103" s="16" t="s">
        <v>67</v>
      </c>
      <c r="AH103" s="14">
        <v>0</v>
      </c>
      <c r="AI103" s="14">
        <v>0</v>
      </c>
      <c r="AJ103" s="14" t="s">
        <v>241</v>
      </c>
      <c r="AK103" s="14" t="s">
        <v>242</v>
      </c>
      <c r="AL103" s="14" t="s">
        <v>120</v>
      </c>
      <c r="AM103" s="14" t="s">
        <v>428</v>
      </c>
    </row>
    <row r="104" spans="1:39" x14ac:dyDescent="0.25">
      <c r="A104" s="13" t="s">
        <v>777</v>
      </c>
      <c r="B104" s="13" t="s">
        <v>778</v>
      </c>
      <c r="C104" s="13" t="s">
        <v>295</v>
      </c>
      <c r="D104" s="14" t="s">
        <v>779</v>
      </c>
      <c r="E104" s="13" t="s">
        <v>73</v>
      </c>
      <c r="F104" s="13" t="s">
        <v>69</v>
      </c>
      <c r="G104" s="13" t="s">
        <v>780</v>
      </c>
      <c r="H104" s="13" t="s">
        <v>781</v>
      </c>
      <c r="K104" s="13">
        <v>1904.133544921875</v>
      </c>
      <c r="L104" s="15">
        <v>9.5907124652777771</v>
      </c>
      <c r="M104" s="25">
        <v>44882.954961296295</v>
      </c>
      <c r="N104" s="25">
        <v>54788.791666666664</v>
      </c>
      <c r="O104" s="13" t="s">
        <v>126</v>
      </c>
      <c r="P104" s="13">
        <v>124</v>
      </c>
      <c r="Q104" s="13" t="s">
        <v>404</v>
      </c>
      <c r="R104" s="13" t="s">
        <v>261</v>
      </c>
      <c r="S104" s="13" t="s">
        <v>782</v>
      </c>
      <c r="T104" s="13" t="s">
        <v>783</v>
      </c>
      <c r="U104" s="13" t="s">
        <v>93</v>
      </c>
      <c r="V104" s="13" t="s">
        <v>784</v>
      </c>
      <c r="W104" s="13" t="s">
        <v>74</v>
      </c>
      <c r="Y104" s="25">
        <v>45348.366550925923</v>
      </c>
      <c r="Z104" s="25">
        <v>45348.366550925923</v>
      </c>
      <c r="AA104" s="16" t="s">
        <v>67</v>
      </c>
      <c r="AH104" s="14">
        <v>0</v>
      </c>
      <c r="AI104" s="14">
        <v>0</v>
      </c>
      <c r="AJ104" s="14" t="s">
        <v>241</v>
      </c>
      <c r="AK104" s="14" t="s">
        <v>242</v>
      </c>
      <c r="AL104" s="14" t="s">
        <v>785</v>
      </c>
      <c r="AM104" s="14" t="s">
        <v>786</v>
      </c>
    </row>
    <row r="105" spans="1:39" x14ac:dyDescent="0.25">
      <c r="A105" s="13" t="s">
        <v>787</v>
      </c>
      <c r="B105" s="13" t="s">
        <v>788</v>
      </c>
      <c r="C105" s="13" t="s">
        <v>146</v>
      </c>
      <c r="E105" s="13" t="s">
        <v>73</v>
      </c>
      <c r="F105" s="13" t="s">
        <v>69</v>
      </c>
      <c r="H105" s="13" t="s">
        <v>789</v>
      </c>
      <c r="K105" s="13">
        <v>6226.947265625</v>
      </c>
      <c r="L105" s="15">
        <v>8.6918402777777786</v>
      </c>
      <c r="M105" s="25">
        <v>45036.981063287036</v>
      </c>
      <c r="N105" s="25">
        <v>54788.791666666664</v>
      </c>
      <c r="O105" s="13" t="s">
        <v>126</v>
      </c>
      <c r="P105" s="13">
        <v>124</v>
      </c>
      <c r="Q105" s="13" t="s">
        <v>89</v>
      </c>
      <c r="R105" s="13" t="s">
        <v>405</v>
      </c>
      <c r="S105" s="13" t="s">
        <v>790</v>
      </c>
      <c r="T105" s="13" t="s">
        <v>791</v>
      </c>
      <c r="U105" s="13" t="s">
        <v>93</v>
      </c>
      <c r="V105" s="13" t="s">
        <v>792</v>
      </c>
      <c r="W105" s="13" t="s">
        <v>74</v>
      </c>
      <c r="Y105" s="25">
        <v>45347.824653506941</v>
      </c>
      <c r="Z105" s="25">
        <v>45348.367315543983</v>
      </c>
      <c r="AA105" s="16" t="s">
        <v>67</v>
      </c>
      <c r="AH105" s="14">
        <v>0</v>
      </c>
      <c r="AI105" s="14">
        <v>0</v>
      </c>
      <c r="AJ105" s="14" t="s">
        <v>95</v>
      </c>
      <c r="AK105" s="14" t="s">
        <v>256</v>
      </c>
      <c r="AL105" s="14" t="s">
        <v>110</v>
      </c>
      <c r="AM105" s="14" t="s">
        <v>793</v>
      </c>
    </row>
    <row r="106" spans="1:39" x14ac:dyDescent="0.25">
      <c r="A106" s="13" t="s">
        <v>794</v>
      </c>
      <c r="B106" s="13" t="s">
        <v>795</v>
      </c>
      <c r="C106" s="13" t="s">
        <v>334</v>
      </c>
      <c r="E106" s="13" t="s">
        <v>73</v>
      </c>
      <c r="F106" s="13" t="s">
        <v>69</v>
      </c>
      <c r="H106" s="13" t="s">
        <v>796</v>
      </c>
      <c r="K106" s="13">
        <v>59812.5703125</v>
      </c>
      <c r="L106" s="15">
        <v>16.300215138888888</v>
      </c>
      <c r="M106" s="25">
        <v>44400.949555891202</v>
      </c>
      <c r="N106" s="25">
        <v>54788.791666666664</v>
      </c>
      <c r="O106" s="13" t="s">
        <v>88</v>
      </c>
      <c r="P106" s="13">
        <v>120</v>
      </c>
      <c r="Q106" s="13" t="s">
        <v>104</v>
      </c>
      <c r="R106" s="13" t="s">
        <v>309</v>
      </c>
      <c r="S106" s="13" t="s">
        <v>797</v>
      </c>
      <c r="T106" s="13" t="s">
        <v>798</v>
      </c>
      <c r="U106" s="13" t="s">
        <v>93</v>
      </c>
      <c r="V106" s="13" t="s">
        <v>799</v>
      </c>
      <c r="W106" s="13" t="s">
        <v>74</v>
      </c>
      <c r="Y106" s="25">
        <v>45348.368634340281</v>
      </c>
      <c r="Z106" s="25">
        <v>45348.369051006943</v>
      </c>
      <c r="AA106" s="16" t="s">
        <v>67</v>
      </c>
      <c r="AB106" s="14">
        <v>1</v>
      </c>
      <c r="AH106" s="14">
        <v>0</v>
      </c>
      <c r="AI106" s="14">
        <v>0</v>
      </c>
      <c r="AJ106" s="14" t="s">
        <v>241</v>
      </c>
      <c r="AK106" s="14" t="s">
        <v>242</v>
      </c>
      <c r="AL106" s="14" t="s">
        <v>736</v>
      </c>
      <c r="AM106" s="14" t="s">
        <v>800</v>
      </c>
    </row>
    <row r="107" spans="1:39" x14ac:dyDescent="0.25">
      <c r="A107" s="13" t="s">
        <v>801</v>
      </c>
      <c r="B107" s="13" t="s">
        <v>802</v>
      </c>
      <c r="C107" s="13" t="s">
        <v>275</v>
      </c>
      <c r="E107" s="13" t="s">
        <v>73</v>
      </c>
      <c r="F107" s="13" t="s">
        <v>69</v>
      </c>
      <c r="H107" s="13" t="s">
        <v>803</v>
      </c>
      <c r="K107" s="13">
        <v>98115.1953125</v>
      </c>
      <c r="L107" s="15">
        <v>7.2947114814814817</v>
      </c>
      <c r="M107" s="25">
        <v>44908.983420833334</v>
      </c>
      <c r="N107" s="25">
        <v>54788.791666666664</v>
      </c>
      <c r="O107" s="13" t="s">
        <v>126</v>
      </c>
      <c r="P107" s="13">
        <v>124</v>
      </c>
      <c r="Q107" s="13" t="s">
        <v>104</v>
      </c>
      <c r="R107" s="13" t="s">
        <v>105</v>
      </c>
      <c r="S107" s="13" t="s">
        <v>804</v>
      </c>
      <c r="T107" s="13" t="s">
        <v>805</v>
      </c>
      <c r="U107" s="13" t="s">
        <v>93</v>
      </c>
      <c r="V107" s="13" t="s">
        <v>806</v>
      </c>
      <c r="W107" s="13" t="s">
        <v>74</v>
      </c>
      <c r="Y107" s="25">
        <v>45323.595753043985</v>
      </c>
      <c r="Z107" s="25">
        <v>45347.687107210651</v>
      </c>
      <c r="AA107" s="16" t="s">
        <v>67</v>
      </c>
      <c r="AH107" s="14">
        <v>0</v>
      </c>
      <c r="AI107" s="14">
        <v>0</v>
      </c>
      <c r="AJ107" s="14" t="s">
        <v>70</v>
      </c>
      <c r="AK107" s="14" t="s">
        <v>280</v>
      </c>
      <c r="AL107" s="14" t="s">
        <v>352</v>
      </c>
      <c r="AM107" s="14" t="s">
        <v>807</v>
      </c>
    </row>
    <row r="108" spans="1:39" x14ac:dyDescent="0.25">
      <c r="A108" s="13" t="s">
        <v>808</v>
      </c>
      <c r="B108" s="13" t="s">
        <v>809</v>
      </c>
      <c r="C108" s="13" t="s">
        <v>295</v>
      </c>
      <c r="E108" s="13" t="s">
        <v>73</v>
      </c>
      <c r="K108" s="13">
        <v>194523.671875</v>
      </c>
      <c r="L108" s="15">
        <v>41.063802905092594</v>
      </c>
      <c r="M108" s="25">
        <v>44882.955032256941</v>
      </c>
      <c r="N108" s="25">
        <v>54788.791666666664</v>
      </c>
      <c r="O108" s="13" t="s">
        <v>810</v>
      </c>
      <c r="P108" s="13">
        <v>-1</v>
      </c>
      <c r="S108" s="13"/>
      <c r="T108" s="13" t="s">
        <v>811</v>
      </c>
      <c r="U108" s="13" t="s">
        <v>93</v>
      </c>
      <c r="V108" s="13" t="s">
        <v>812</v>
      </c>
      <c r="W108" s="13" t="s">
        <v>74</v>
      </c>
      <c r="X108" s="13" t="s">
        <v>813</v>
      </c>
      <c r="AH108" s="14">
        <v>0</v>
      </c>
      <c r="AI108" s="14">
        <v>0</v>
      </c>
      <c r="AJ108" s="14" t="s">
        <v>70</v>
      </c>
      <c r="AK108" s="14" t="s">
        <v>75</v>
      </c>
      <c r="AL108" s="14" t="s">
        <v>814</v>
      </c>
      <c r="AM108" s="14" t="s">
        <v>815</v>
      </c>
    </row>
    <row r="109" spans="1:39" x14ac:dyDescent="0.25">
      <c r="A109" s="13" t="s">
        <v>816</v>
      </c>
      <c r="B109" s="13" t="s">
        <v>817</v>
      </c>
      <c r="C109" s="13" t="s">
        <v>295</v>
      </c>
      <c r="E109" s="13" t="s">
        <v>73</v>
      </c>
      <c r="F109" s="13" t="s">
        <v>69</v>
      </c>
      <c r="H109" s="13" t="s">
        <v>818</v>
      </c>
      <c r="K109" s="13">
        <v>57588.18359375</v>
      </c>
      <c r="L109" s="15">
        <v>10.254310162037036</v>
      </c>
      <c r="M109" s="25">
        <v>44882.954969548613</v>
      </c>
      <c r="N109" s="25">
        <v>54788.791666666664</v>
      </c>
      <c r="O109" s="13" t="s">
        <v>126</v>
      </c>
      <c r="P109" s="13">
        <v>124</v>
      </c>
      <c r="Q109" s="13" t="s">
        <v>89</v>
      </c>
      <c r="R109" s="13" t="s">
        <v>90</v>
      </c>
      <c r="S109" s="13" t="s">
        <v>819</v>
      </c>
      <c r="T109" s="13" t="s">
        <v>820</v>
      </c>
      <c r="U109" s="13" t="s">
        <v>93</v>
      </c>
      <c r="V109" s="13" t="s">
        <v>821</v>
      </c>
      <c r="W109" s="13" t="s">
        <v>74</v>
      </c>
      <c r="Y109" s="25">
        <v>45344.359884988429</v>
      </c>
      <c r="Z109" s="25">
        <v>45348.333218321757</v>
      </c>
      <c r="AA109" s="16" t="s">
        <v>67</v>
      </c>
      <c r="AH109" s="14">
        <v>0</v>
      </c>
      <c r="AI109" s="14">
        <v>0</v>
      </c>
      <c r="AJ109" s="14" t="s">
        <v>95</v>
      </c>
      <c r="AK109" s="14" t="s">
        <v>96</v>
      </c>
      <c r="AL109" s="14" t="s">
        <v>389</v>
      </c>
      <c r="AM109" s="14" t="s">
        <v>822</v>
      </c>
    </row>
    <row r="110" spans="1:39" x14ac:dyDescent="0.25">
      <c r="A110" s="13" t="s">
        <v>823</v>
      </c>
      <c r="B110" s="13" t="s">
        <v>824</v>
      </c>
      <c r="C110" s="13" t="s">
        <v>825</v>
      </c>
      <c r="E110" s="13" t="s">
        <v>73</v>
      </c>
      <c r="F110" s="13" t="s">
        <v>69</v>
      </c>
      <c r="H110" s="13" t="s">
        <v>826</v>
      </c>
      <c r="K110" s="13">
        <v>111639.5859375</v>
      </c>
      <c r="L110" s="15">
        <v>4.8507582175925927</v>
      </c>
      <c r="M110" s="25">
        <v>44882.955062453701</v>
      </c>
      <c r="N110" s="25">
        <v>54788.791666666664</v>
      </c>
      <c r="O110" s="13" t="s">
        <v>126</v>
      </c>
      <c r="P110" s="13">
        <v>124</v>
      </c>
      <c r="Q110" s="13" t="s">
        <v>89</v>
      </c>
      <c r="R110" s="13" t="s">
        <v>405</v>
      </c>
      <c r="S110" s="13" t="s">
        <v>827</v>
      </c>
      <c r="T110" s="13" t="s">
        <v>828</v>
      </c>
      <c r="U110" s="13" t="s">
        <v>93</v>
      </c>
      <c r="V110" s="13" t="s">
        <v>829</v>
      </c>
      <c r="W110" s="13" t="s">
        <v>74</v>
      </c>
      <c r="Y110" s="25">
        <v>45330.369259988423</v>
      </c>
      <c r="Z110" s="25">
        <v>45347.745440543978</v>
      </c>
      <c r="AA110" s="16" t="s">
        <v>67</v>
      </c>
      <c r="AH110" s="14">
        <v>0</v>
      </c>
      <c r="AI110" s="14">
        <v>0</v>
      </c>
      <c r="AJ110" s="14" t="s">
        <v>95</v>
      </c>
      <c r="AK110" s="14" t="s">
        <v>830</v>
      </c>
      <c r="AL110" s="14" t="s">
        <v>243</v>
      </c>
      <c r="AM110" s="14" t="s">
        <v>831</v>
      </c>
    </row>
    <row r="111" spans="1:39" x14ac:dyDescent="0.25">
      <c r="A111" s="13" t="s">
        <v>832</v>
      </c>
      <c r="B111" s="13" t="s">
        <v>833</v>
      </c>
      <c r="C111" s="13" t="s">
        <v>236</v>
      </c>
      <c r="E111" s="13" t="s">
        <v>73</v>
      </c>
      <c r="F111" s="13" t="s">
        <v>69</v>
      </c>
      <c r="H111" s="13" t="s">
        <v>237</v>
      </c>
      <c r="K111" s="13">
        <v>76633.8359375</v>
      </c>
      <c r="L111" s="15">
        <v>21.039883310185186</v>
      </c>
      <c r="M111" s="25">
        <v>44400.94987596065</v>
      </c>
      <c r="N111" s="25">
        <v>54788.791666666664</v>
      </c>
      <c r="O111" s="13" t="s">
        <v>88</v>
      </c>
      <c r="P111" s="13">
        <v>120</v>
      </c>
      <c r="Q111" s="13" t="s">
        <v>89</v>
      </c>
      <c r="R111" s="13" t="s">
        <v>405</v>
      </c>
      <c r="S111" s="13" t="s">
        <v>834</v>
      </c>
      <c r="T111" s="13" t="s">
        <v>835</v>
      </c>
      <c r="U111" s="13" t="s">
        <v>93</v>
      </c>
      <c r="V111" s="13" t="s">
        <v>836</v>
      </c>
      <c r="W111" s="13" t="s">
        <v>74</v>
      </c>
      <c r="Y111" s="25">
        <v>45347.743635729166</v>
      </c>
      <c r="Z111" s="25">
        <v>45348.37029082176</v>
      </c>
      <c r="AA111" s="16" t="s">
        <v>67</v>
      </c>
      <c r="AH111" s="14">
        <v>0</v>
      </c>
      <c r="AI111" s="14">
        <v>0</v>
      </c>
      <c r="AJ111" s="14" t="s">
        <v>684</v>
      </c>
      <c r="AK111" s="14" t="s">
        <v>837</v>
      </c>
      <c r="AL111" s="14" t="s">
        <v>500</v>
      </c>
      <c r="AM111" s="14" t="s">
        <v>838</v>
      </c>
    </row>
    <row r="112" spans="1:39" x14ac:dyDescent="0.25">
      <c r="A112" s="13" t="s">
        <v>839</v>
      </c>
      <c r="B112" s="13" t="s">
        <v>840</v>
      </c>
      <c r="C112" s="13" t="s">
        <v>236</v>
      </c>
      <c r="E112" s="13" t="s">
        <v>73</v>
      </c>
      <c r="F112" s="13" t="s">
        <v>69</v>
      </c>
      <c r="H112" s="13" t="s">
        <v>237</v>
      </c>
      <c r="K112" s="13">
        <v>75797.84375</v>
      </c>
      <c r="L112" s="15">
        <v>28.301993912037037</v>
      </c>
      <c r="M112" s="25">
        <v>44400.949512951389</v>
      </c>
      <c r="N112" s="25">
        <v>54788.791666666664</v>
      </c>
      <c r="O112" s="13" t="s">
        <v>88</v>
      </c>
      <c r="P112" s="13">
        <v>120</v>
      </c>
      <c r="Q112" s="13" t="s">
        <v>89</v>
      </c>
      <c r="R112" s="13" t="s">
        <v>90</v>
      </c>
      <c r="S112" s="13" t="s">
        <v>841</v>
      </c>
      <c r="T112" s="13" t="s">
        <v>842</v>
      </c>
      <c r="U112" s="13" t="s">
        <v>93</v>
      </c>
      <c r="V112" s="13" t="s">
        <v>843</v>
      </c>
      <c r="W112" s="13" t="s">
        <v>74</v>
      </c>
      <c r="Y112" s="25">
        <v>45343.488322488425</v>
      </c>
      <c r="Z112" s="25">
        <v>45347.481586377318</v>
      </c>
      <c r="AA112" s="16" t="s">
        <v>67</v>
      </c>
      <c r="AH112" s="14">
        <v>0</v>
      </c>
      <c r="AI112" s="14">
        <v>0</v>
      </c>
      <c r="AJ112" s="14" t="s">
        <v>684</v>
      </c>
      <c r="AK112" s="14" t="s">
        <v>837</v>
      </c>
      <c r="AL112" s="14" t="s">
        <v>500</v>
      </c>
      <c r="AM112" s="14" t="s">
        <v>838</v>
      </c>
    </row>
    <row r="113" spans="1:39" x14ac:dyDescent="0.25">
      <c r="A113" s="13" t="s">
        <v>844</v>
      </c>
      <c r="B113" s="13" t="s">
        <v>845</v>
      </c>
      <c r="C113" s="13" t="s">
        <v>236</v>
      </c>
      <c r="E113" s="13" t="s">
        <v>73</v>
      </c>
      <c r="F113" s="13" t="s">
        <v>69</v>
      </c>
      <c r="H113" s="13" t="s">
        <v>237</v>
      </c>
      <c r="K113" s="13">
        <v>75037.84375</v>
      </c>
      <c r="L113" s="15">
        <v>22.100763495370369</v>
      </c>
      <c r="M113" s="25">
        <v>44400.950055416666</v>
      </c>
      <c r="N113" s="25">
        <v>54788.791666666664</v>
      </c>
      <c r="O113" s="13" t="s">
        <v>88</v>
      </c>
      <c r="P113" s="13">
        <v>120</v>
      </c>
      <c r="Q113" s="13" t="s">
        <v>89</v>
      </c>
      <c r="R113" s="13" t="s">
        <v>90</v>
      </c>
      <c r="S113" s="13" t="s">
        <v>846</v>
      </c>
      <c r="T113" s="13" t="s">
        <v>847</v>
      </c>
      <c r="U113" s="13" t="s">
        <v>93</v>
      </c>
      <c r="V113" s="13" t="s">
        <v>848</v>
      </c>
      <c r="W113" s="13" t="s">
        <v>74</v>
      </c>
      <c r="Y113" s="25">
        <v>45338.614167395834</v>
      </c>
      <c r="Z113" s="25">
        <v>45348.327315543982</v>
      </c>
      <c r="AA113" s="16" t="s">
        <v>67</v>
      </c>
      <c r="AH113" s="14">
        <v>0</v>
      </c>
      <c r="AI113" s="14">
        <v>0</v>
      </c>
      <c r="AJ113" s="14" t="s">
        <v>684</v>
      </c>
      <c r="AK113" s="14" t="s">
        <v>837</v>
      </c>
      <c r="AL113" s="14" t="s">
        <v>500</v>
      </c>
      <c r="AM113" s="14" t="s">
        <v>838</v>
      </c>
    </row>
    <row r="114" spans="1:39" x14ac:dyDescent="0.25">
      <c r="A114" s="13" t="s">
        <v>849</v>
      </c>
      <c r="B114" s="13" t="s">
        <v>850</v>
      </c>
      <c r="C114" s="13" t="s">
        <v>236</v>
      </c>
      <c r="E114" s="13" t="s">
        <v>73</v>
      </c>
      <c r="F114" s="13" t="s">
        <v>69</v>
      </c>
      <c r="H114" s="13" t="s">
        <v>237</v>
      </c>
      <c r="K114" s="13">
        <v>56450.890625</v>
      </c>
      <c r="L114" s="15">
        <v>30.937848009259259</v>
      </c>
      <c r="M114" s="25">
        <v>44400.949740208336</v>
      </c>
      <c r="N114" s="25">
        <v>54788.791666666664</v>
      </c>
      <c r="O114" s="13" t="s">
        <v>88</v>
      </c>
      <c r="P114" s="13">
        <v>120</v>
      </c>
      <c r="Q114" s="13" t="s">
        <v>89</v>
      </c>
      <c r="R114" s="13" t="s">
        <v>90</v>
      </c>
      <c r="S114" s="13" t="s">
        <v>851</v>
      </c>
      <c r="T114" s="13" t="s">
        <v>852</v>
      </c>
      <c r="U114" s="13" t="s">
        <v>93</v>
      </c>
      <c r="V114" s="13" t="s">
        <v>853</v>
      </c>
      <c r="W114" s="13" t="s">
        <v>74</v>
      </c>
      <c r="Y114" s="25">
        <v>45342.382882673613</v>
      </c>
      <c r="Z114" s="25">
        <v>45348.290012303238</v>
      </c>
      <c r="AA114" s="16" t="s">
        <v>67</v>
      </c>
      <c r="AH114" s="14">
        <v>0</v>
      </c>
      <c r="AI114" s="14">
        <v>0</v>
      </c>
      <c r="AJ114" s="14" t="s">
        <v>684</v>
      </c>
      <c r="AK114" s="14" t="s">
        <v>837</v>
      </c>
      <c r="AL114" s="14" t="s">
        <v>713</v>
      </c>
      <c r="AM114" s="14" t="s">
        <v>838</v>
      </c>
    </row>
    <row r="115" spans="1:39" x14ac:dyDescent="0.25">
      <c r="A115" s="13" t="s">
        <v>854</v>
      </c>
      <c r="B115" s="13" t="s">
        <v>855</v>
      </c>
      <c r="C115" s="13" t="s">
        <v>295</v>
      </c>
      <c r="E115" s="13" t="s">
        <v>73</v>
      </c>
      <c r="F115" s="13" t="s">
        <v>69</v>
      </c>
      <c r="H115" s="13" t="s">
        <v>856</v>
      </c>
      <c r="K115" s="13">
        <v>118062.03125</v>
      </c>
      <c r="L115" s="15">
        <v>6.6711932291666667</v>
      </c>
      <c r="M115" s="25">
        <v>44882.954952685184</v>
      </c>
      <c r="N115" s="25">
        <v>54788.791666666664</v>
      </c>
      <c r="O115" s="13" t="s">
        <v>126</v>
      </c>
      <c r="P115" s="13">
        <v>124</v>
      </c>
      <c r="Q115" s="13" t="s">
        <v>89</v>
      </c>
      <c r="R115" s="13" t="s">
        <v>90</v>
      </c>
      <c r="S115" s="13" t="s">
        <v>857</v>
      </c>
      <c r="T115" s="13" t="s">
        <v>858</v>
      </c>
      <c r="U115" s="13" t="s">
        <v>93</v>
      </c>
      <c r="V115" s="13" t="s">
        <v>859</v>
      </c>
      <c r="W115" s="13" t="s">
        <v>74</v>
      </c>
      <c r="Y115" s="25">
        <v>45345.340961377318</v>
      </c>
      <c r="Z115" s="25">
        <v>45348.342014618058</v>
      </c>
      <c r="AA115" s="16" t="s">
        <v>67</v>
      </c>
      <c r="AH115" s="14">
        <v>28893116.448000014</v>
      </c>
      <c r="AI115" s="14">
        <v>0</v>
      </c>
      <c r="AJ115" s="14" t="s">
        <v>70</v>
      </c>
      <c r="AK115" s="14" t="s">
        <v>280</v>
      </c>
      <c r="AL115" s="14" t="s">
        <v>131</v>
      </c>
      <c r="AM115" s="14" t="s">
        <v>860</v>
      </c>
    </row>
    <row r="116" spans="1:39" x14ac:dyDescent="0.25">
      <c r="A116" s="13" t="s">
        <v>861</v>
      </c>
      <c r="B116" s="13" t="s">
        <v>862</v>
      </c>
      <c r="C116" s="13" t="s">
        <v>236</v>
      </c>
      <c r="E116" s="13" t="s">
        <v>73</v>
      </c>
      <c r="F116" s="13" t="s">
        <v>69</v>
      </c>
      <c r="H116" s="13" t="s">
        <v>237</v>
      </c>
      <c r="K116" s="13">
        <v>90379.7421875</v>
      </c>
      <c r="L116" s="15">
        <v>18.490695787037037</v>
      </c>
      <c r="M116" s="25">
        <v>44400.949084513886</v>
      </c>
      <c r="N116" s="25">
        <v>54788.791666666664</v>
      </c>
      <c r="O116" s="13" t="s">
        <v>88</v>
      </c>
      <c r="P116" s="13">
        <v>120</v>
      </c>
      <c r="Q116" s="13" t="s">
        <v>104</v>
      </c>
      <c r="R116" s="13" t="s">
        <v>309</v>
      </c>
      <c r="S116" s="13" t="s">
        <v>863</v>
      </c>
      <c r="T116" s="13" t="s">
        <v>864</v>
      </c>
      <c r="U116" s="13" t="s">
        <v>93</v>
      </c>
      <c r="V116" s="13" t="s">
        <v>865</v>
      </c>
      <c r="W116" s="13" t="s">
        <v>74</v>
      </c>
      <c r="Y116" s="25">
        <v>45330.480081747686</v>
      </c>
      <c r="Z116" s="25">
        <v>45347.856655821757</v>
      </c>
      <c r="AA116" s="16" t="s">
        <v>67</v>
      </c>
      <c r="AH116" s="14">
        <v>0</v>
      </c>
      <c r="AI116" s="14">
        <v>0</v>
      </c>
      <c r="AJ116" s="14" t="s">
        <v>684</v>
      </c>
      <c r="AK116" s="14" t="s">
        <v>837</v>
      </c>
      <c r="AL116" s="14" t="s">
        <v>500</v>
      </c>
      <c r="AM116" s="14" t="s">
        <v>838</v>
      </c>
    </row>
    <row r="117" spans="1:39" x14ac:dyDescent="0.25">
      <c r="A117" s="13" t="s">
        <v>866</v>
      </c>
      <c r="B117" s="13" t="s">
        <v>867</v>
      </c>
      <c r="C117" s="13" t="s">
        <v>146</v>
      </c>
      <c r="E117" s="13" t="s">
        <v>73</v>
      </c>
      <c r="F117" s="13" t="s">
        <v>69</v>
      </c>
      <c r="H117" s="13" t="s">
        <v>868</v>
      </c>
      <c r="K117" s="13">
        <v>11787.7841796875</v>
      </c>
      <c r="L117" s="15">
        <v>11.233333333333333</v>
      </c>
      <c r="M117" s="25">
        <v>45036.981040115737</v>
      </c>
      <c r="N117" s="25">
        <v>54788.791666666664</v>
      </c>
      <c r="O117" s="13" t="s">
        <v>126</v>
      </c>
      <c r="P117" s="13">
        <v>124</v>
      </c>
      <c r="Q117" s="13" t="s">
        <v>104</v>
      </c>
      <c r="R117" s="13" t="s">
        <v>105</v>
      </c>
      <c r="S117" s="13" t="s">
        <v>869</v>
      </c>
      <c r="T117" s="13" t="s">
        <v>870</v>
      </c>
      <c r="U117" s="13" t="s">
        <v>93</v>
      </c>
      <c r="V117" s="13" t="s">
        <v>871</v>
      </c>
      <c r="W117" s="13" t="s">
        <v>74</v>
      </c>
      <c r="Y117" s="25">
        <v>45348.32135489583</v>
      </c>
      <c r="Z117" s="25">
        <v>45348.364097951388</v>
      </c>
      <c r="AA117" s="16" t="s">
        <v>67</v>
      </c>
      <c r="AH117" s="14">
        <v>0</v>
      </c>
      <c r="AI117" s="14">
        <v>0</v>
      </c>
      <c r="AJ117" s="14" t="s">
        <v>241</v>
      </c>
      <c r="AK117" s="14" t="s">
        <v>271</v>
      </c>
      <c r="AL117" s="14" t="s">
        <v>110</v>
      </c>
      <c r="AM117" s="14" t="s">
        <v>872</v>
      </c>
    </row>
    <row r="118" spans="1:39" x14ac:dyDescent="0.25">
      <c r="A118" s="13" t="s">
        <v>873</v>
      </c>
      <c r="B118" s="13" t="s">
        <v>874</v>
      </c>
      <c r="C118" s="13" t="s">
        <v>135</v>
      </c>
      <c r="D118" s="14" t="s">
        <v>875</v>
      </c>
      <c r="E118" s="13" t="s">
        <v>73</v>
      </c>
      <c r="F118" s="13" t="s">
        <v>69</v>
      </c>
      <c r="H118" s="13" t="s">
        <v>394</v>
      </c>
      <c r="K118" s="13">
        <v>72639.2265625</v>
      </c>
      <c r="L118" s="15">
        <v>4.9463276041666671</v>
      </c>
      <c r="M118" s="25">
        <v>45149.037140775465</v>
      </c>
      <c r="N118" s="25">
        <v>54788.791666666664</v>
      </c>
      <c r="O118" s="13" t="s">
        <v>126</v>
      </c>
      <c r="P118" s="13">
        <v>124</v>
      </c>
      <c r="Q118" s="13" t="s">
        <v>89</v>
      </c>
      <c r="R118" s="13" t="s">
        <v>90</v>
      </c>
      <c r="S118" s="13" t="s">
        <v>876</v>
      </c>
      <c r="T118" s="13" t="s">
        <v>877</v>
      </c>
      <c r="U118" s="13" t="s">
        <v>93</v>
      </c>
      <c r="V118" s="13" t="s">
        <v>878</v>
      </c>
      <c r="W118" s="13" t="s">
        <v>74</v>
      </c>
      <c r="Y118" s="25">
        <v>45344.54623915509</v>
      </c>
      <c r="Z118" s="25">
        <v>45347.54723452546</v>
      </c>
      <c r="AA118" s="16" t="s">
        <v>67</v>
      </c>
      <c r="AH118" s="14">
        <v>0</v>
      </c>
      <c r="AI118" s="14">
        <v>0</v>
      </c>
      <c r="AJ118" s="14" t="s">
        <v>95</v>
      </c>
      <c r="AK118" s="14" t="s">
        <v>256</v>
      </c>
      <c r="AL118" s="14" t="s">
        <v>243</v>
      </c>
      <c r="AM118" s="14" t="s">
        <v>879</v>
      </c>
    </row>
    <row r="119" spans="1:39" x14ac:dyDescent="0.25">
      <c r="A119" s="13" t="s">
        <v>880</v>
      </c>
      <c r="B119" s="13" t="s">
        <v>881</v>
      </c>
      <c r="C119" s="13" t="s">
        <v>295</v>
      </c>
      <c r="D119" s="14" t="s">
        <v>882</v>
      </c>
      <c r="E119" s="13" t="s">
        <v>73</v>
      </c>
      <c r="F119" s="13" t="s">
        <v>69</v>
      </c>
      <c r="H119" s="13" t="s">
        <v>883</v>
      </c>
      <c r="K119" s="13">
        <v>115109.9453125</v>
      </c>
      <c r="L119" s="15">
        <v>8.3193167129629622</v>
      </c>
      <c r="M119" s="25">
        <v>44400.949425312501</v>
      </c>
      <c r="N119" s="25">
        <v>54788.791666666664</v>
      </c>
      <c r="O119" s="13" t="s">
        <v>88</v>
      </c>
      <c r="P119" s="13">
        <v>120</v>
      </c>
      <c r="Q119" s="13" t="s">
        <v>89</v>
      </c>
      <c r="R119" s="13" t="s">
        <v>405</v>
      </c>
      <c r="S119" s="13" t="s">
        <v>884</v>
      </c>
      <c r="T119" s="13" t="s">
        <v>885</v>
      </c>
      <c r="U119" s="13" t="s">
        <v>93</v>
      </c>
      <c r="V119" s="13" t="s">
        <v>886</v>
      </c>
      <c r="W119" s="13" t="s">
        <v>74</v>
      </c>
      <c r="Y119" s="25">
        <v>45345.633843321761</v>
      </c>
      <c r="Z119" s="25">
        <v>45348.364445173611</v>
      </c>
      <c r="AA119" s="16" t="s">
        <v>67</v>
      </c>
      <c r="AH119" s="14">
        <v>0</v>
      </c>
      <c r="AI119" s="14">
        <v>0</v>
      </c>
      <c r="AJ119" s="14" t="s">
        <v>398</v>
      </c>
      <c r="AK119" s="14" t="s">
        <v>887</v>
      </c>
      <c r="AL119" s="14" t="s">
        <v>736</v>
      </c>
      <c r="AM119" s="14" t="s">
        <v>888</v>
      </c>
    </row>
    <row r="120" spans="1:39" x14ac:dyDescent="0.25">
      <c r="A120" s="13" t="s">
        <v>889</v>
      </c>
      <c r="B120" s="13" t="s">
        <v>890</v>
      </c>
      <c r="C120" s="13" t="s">
        <v>146</v>
      </c>
      <c r="E120" s="13" t="s">
        <v>73</v>
      </c>
      <c r="F120" s="13" t="s">
        <v>69</v>
      </c>
      <c r="H120" s="13" t="s">
        <v>891</v>
      </c>
      <c r="K120" s="13">
        <v>11205.5595703125</v>
      </c>
      <c r="L120" s="15">
        <v>20.337499999999999</v>
      </c>
      <c r="M120" s="25">
        <v>45036.981124837963</v>
      </c>
      <c r="N120" s="25">
        <v>54788.791666666664</v>
      </c>
      <c r="O120" s="13" t="s">
        <v>126</v>
      </c>
      <c r="P120" s="13">
        <v>124</v>
      </c>
      <c r="Q120" s="13" t="s">
        <v>89</v>
      </c>
      <c r="R120" s="13" t="s">
        <v>90</v>
      </c>
      <c r="S120" s="13" t="s">
        <v>892</v>
      </c>
      <c r="T120" s="13" t="s">
        <v>893</v>
      </c>
      <c r="U120" s="13" t="s">
        <v>93</v>
      </c>
      <c r="V120" s="13" t="s">
        <v>894</v>
      </c>
      <c r="W120" s="13" t="s">
        <v>74</v>
      </c>
      <c r="Y120" s="25">
        <v>45344.725834062498</v>
      </c>
      <c r="Z120" s="25">
        <v>45347.820290081021</v>
      </c>
      <c r="AA120" s="16" t="s">
        <v>67</v>
      </c>
      <c r="AH120" s="14">
        <v>0</v>
      </c>
      <c r="AI120" s="14">
        <v>0</v>
      </c>
      <c r="AJ120" s="14" t="s">
        <v>241</v>
      </c>
      <c r="AK120" s="14" t="s">
        <v>271</v>
      </c>
      <c r="AL120" s="14" t="s">
        <v>110</v>
      </c>
      <c r="AM120" s="14" t="s">
        <v>872</v>
      </c>
    </row>
    <row r="121" spans="1:39" x14ac:dyDescent="0.25">
      <c r="A121" s="13" t="s">
        <v>895</v>
      </c>
      <c r="B121" s="13" t="s">
        <v>896</v>
      </c>
      <c r="C121" s="13" t="s">
        <v>295</v>
      </c>
      <c r="E121" s="13" t="s">
        <v>73</v>
      </c>
      <c r="F121" s="13" t="s">
        <v>69</v>
      </c>
      <c r="H121" s="13" t="s">
        <v>897</v>
      </c>
      <c r="K121" s="13">
        <v>88569.1328125</v>
      </c>
      <c r="L121" s="15">
        <v>14.194407395833334</v>
      </c>
      <c r="M121" s="25">
        <v>44882.955028020835</v>
      </c>
      <c r="N121" s="25">
        <v>54788.791666666664</v>
      </c>
      <c r="O121" s="13" t="s">
        <v>126</v>
      </c>
      <c r="P121" s="13">
        <v>124</v>
      </c>
      <c r="Q121" s="13" t="s">
        <v>89</v>
      </c>
      <c r="R121" s="13" t="s">
        <v>90</v>
      </c>
      <c r="S121" s="13" t="s">
        <v>898</v>
      </c>
      <c r="T121" s="13" t="s">
        <v>899</v>
      </c>
      <c r="U121" s="13" t="s">
        <v>93</v>
      </c>
      <c r="V121" s="13" t="s">
        <v>900</v>
      </c>
      <c r="W121" s="13" t="s">
        <v>74</v>
      </c>
      <c r="Y121" s="25">
        <v>45344.424573229167</v>
      </c>
      <c r="Z121" s="25">
        <v>45347.940730636576</v>
      </c>
      <c r="AA121" s="16" t="s">
        <v>67</v>
      </c>
      <c r="AH121" s="14">
        <v>0</v>
      </c>
      <c r="AI121" s="14">
        <v>0</v>
      </c>
      <c r="AJ121" s="14" t="s">
        <v>70</v>
      </c>
      <c r="AK121" s="14" t="s">
        <v>75</v>
      </c>
      <c r="AL121" s="14" t="s">
        <v>814</v>
      </c>
      <c r="AM121" s="14" t="s">
        <v>901</v>
      </c>
    </row>
    <row r="122" spans="1:39" x14ac:dyDescent="0.25">
      <c r="A122" s="13" t="s">
        <v>902</v>
      </c>
      <c r="B122" s="13" t="s">
        <v>903</v>
      </c>
      <c r="C122" s="13" t="s">
        <v>295</v>
      </c>
      <c r="D122" s="14" t="s">
        <v>904</v>
      </c>
      <c r="E122" s="13" t="s">
        <v>73</v>
      </c>
      <c r="F122" s="13" t="s">
        <v>69</v>
      </c>
      <c r="H122" s="13" t="s">
        <v>325</v>
      </c>
      <c r="K122" s="13">
        <v>2657.088623046875</v>
      </c>
      <c r="L122" s="15">
        <v>21.16230931712963</v>
      </c>
      <c r="M122" s="25">
        <v>44882.95497796296</v>
      </c>
      <c r="N122" s="25">
        <v>54788.791666666664</v>
      </c>
      <c r="O122" s="13" t="s">
        <v>126</v>
      </c>
      <c r="P122" s="13">
        <v>124</v>
      </c>
      <c r="Q122" s="13" t="s">
        <v>104</v>
      </c>
      <c r="R122" s="13" t="s">
        <v>105</v>
      </c>
      <c r="S122" s="13" t="s">
        <v>905</v>
      </c>
      <c r="T122" s="13" t="s">
        <v>906</v>
      </c>
      <c r="U122" s="13" t="s">
        <v>93</v>
      </c>
      <c r="V122" s="13" t="s">
        <v>907</v>
      </c>
      <c r="W122" s="13" t="s">
        <v>74</v>
      </c>
      <c r="Y122" s="25">
        <v>45345.679375729167</v>
      </c>
      <c r="Z122" s="25">
        <v>45348.36796369213</v>
      </c>
      <c r="AA122" s="16" t="s">
        <v>67</v>
      </c>
      <c r="AH122" s="14">
        <v>0</v>
      </c>
      <c r="AI122" s="14">
        <v>0</v>
      </c>
      <c r="AM122" s="14" t="s">
        <v>340</v>
      </c>
    </row>
    <row r="123" spans="1:39" x14ac:dyDescent="0.25">
      <c r="A123" s="13" t="s">
        <v>908</v>
      </c>
      <c r="B123" s="13" t="s">
        <v>909</v>
      </c>
      <c r="C123" s="13" t="s">
        <v>334</v>
      </c>
      <c r="E123" s="13" t="s">
        <v>73</v>
      </c>
      <c r="F123" s="13" t="s">
        <v>69</v>
      </c>
      <c r="H123" s="13" t="s">
        <v>910</v>
      </c>
      <c r="K123" s="13">
        <v>131463.5</v>
      </c>
      <c r="L123" s="15">
        <v>27.344719826388889</v>
      </c>
      <c r="M123" s="25">
        <v>44400.948808194444</v>
      </c>
      <c r="N123" s="25">
        <v>54788.791666666664</v>
      </c>
      <c r="O123" s="13" t="s">
        <v>88</v>
      </c>
      <c r="P123" s="13">
        <v>120</v>
      </c>
      <c r="Q123" s="13" t="s">
        <v>89</v>
      </c>
      <c r="R123" s="13" t="s">
        <v>90</v>
      </c>
      <c r="S123" s="13" t="s">
        <v>911</v>
      </c>
      <c r="T123" s="13" t="s">
        <v>912</v>
      </c>
      <c r="U123" s="13" t="s">
        <v>93</v>
      </c>
      <c r="V123" s="13" t="s">
        <v>913</v>
      </c>
      <c r="W123" s="13" t="s">
        <v>74</v>
      </c>
      <c r="Y123" s="25">
        <v>45348.375085416665</v>
      </c>
      <c r="Z123" s="25">
        <v>45348.375224305557</v>
      </c>
      <c r="AA123" s="16" t="s">
        <v>67</v>
      </c>
      <c r="AB123" s="14">
        <v>1</v>
      </c>
      <c r="AH123" s="14">
        <v>0</v>
      </c>
      <c r="AI123" s="14">
        <v>0</v>
      </c>
      <c r="AJ123" s="14" t="s">
        <v>398</v>
      </c>
      <c r="AK123" s="14" t="s">
        <v>914</v>
      </c>
      <c r="AL123" s="14" t="s">
        <v>281</v>
      </c>
      <c r="AM123" s="14" t="s">
        <v>915</v>
      </c>
    </row>
    <row r="124" spans="1:39" x14ac:dyDescent="0.25">
      <c r="A124" s="13" t="s">
        <v>916</v>
      </c>
      <c r="B124" s="13" t="s">
        <v>917</v>
      </c>
      <c r="C124" s="13" t="s">
        <v>334</v>
      </c>
      <c r="E124" s="13" t="s">
        <v>73</v>
      </c>
      <c r="F124" s="13" t="s">
        <v>69</v>
      </c>
      <c r="H124" s="13" t="s">
        <v>431</v>
      </c>
      <c r="K124" s="13">
        <v>134656.171875</v>
      </c>
      <c r="L124" s="15">
        <v>36.263527743055555</v>
      </c>
      <c r="M124" s="25">
        <v>44400.949482962962</v>
      </c>
      <c r="N124" s="25">
        <v>54788.791666666664</v>
      </c>
      <c r="O124" s="13" t="s">
        <v>88</v>
      </c>
      <c r="P124" s="13">
        <v>120</v>
      </c>
      <c r="Q124" s="13" t="s">
        <v>89</v>
      </c>
      <c r="R124" s="13" t="s">
        <v>90</v>
      </c>
      <c r="S124" s="13" t="s">
        <v>918</v>
      </c>
      <c r="T124" s="13" t="s">
        <v>919</v>
      </c>
      <c r="U124" s="13" t="s">
        <v>93</v>
      </c>
      <c r="V124" s="13" t="s">
        <v>920</v>
      </c>
      <c r="W124" s="13" t="s">
        <v>74</v>
      </c>
      <c r="Y124" s="25">
        <v>45343.483381099541</v>
      </c>
      <c r="Z124" s="25">
        <v>45347.482165821762</v>
      </c>
      <c r="AA124" s="16" t="s">
        <v>67</v>
      </c>
      <c r="AB124" s="14">
        <v>5</v>
      </c>
      <c r="AH124" s="14">
        <v>0</v>
      </c>
      <c r="AI124" s="14">
        <v>0</v>
      </c>
      <c r="AJ124" s="14" t="s">
        <v>398</v>
      </c>
      <c r="AK124" s="14" t="s">
        <v>914</v>
      </c>
      <c r="AL124" s="14" t="s">
        <v>281</v>
      </c>
      <c r="AM124" s="14" t="s">
        <v>915</v>
      </c>
    </row>
    <row r="125" spans="1:39" x14ac:dyDescent="0.25">
      <c r="A125" s="13" t="s">
        <v>921</v>
      </c>
      <c r="B125" s="13" t="s">
        <v>922</v>
      </c>
      <c r="C125" s="13" t="s">
        <v>135</v>
      </c>
      <c r="D125" s="14" t="s">
        <v>923</v>
      </c>
      <c r="E125" s="13" t="s">
        <v>73</v>
      </c>
      <c r="F125" s="13" t="s">
        <v>69</v>
      </c>
      <c r="G125" s="13" t="s">
        <v>924</v>
      </c>
      <c r="H125" s="13" t="s">
        <v>925</v>
      </c>
      <c r="K125" s="13">
        <v>62665.98828125</v>
      </c>
      <c r="L125" s="15">
        <v>2.128917685185185</v>
      </c>
      <c r="M125" s="25">
        <v>45230.634428773148</v>
      </c>
      <c r="N125" s="25">
        <v>54788.791666666664</v>
      </c>
      <c r="O125" s="13" t="s">
        <v>88</v>
      </c>
      <c r="P125" s="13">
        <v>120</v>
      </c>
      <c r="Q125" s="13" t="s">
        <v>89</v>
      </c>
      <c r="R125" s="13" t="s">
        <v>90</v>
      </c>
      <c r="S125" s="13" t="s">
        <v>926</v>
      </c>
      <c r="T125" s="13" t="s">
        <v>927</v>
      </c>
      <c r="U125" s="13" t="s">
        <v>93</v>
      </c>
      <c r="V125" s="13" t="s">
        <v>928</v>
      </c>
      <c r="W125" s="13" t="s">
        <v>74</v>
      </c>
      <c r="Y125" s="25">
        <v>45348.374432870369</v>
      </c>
      <c r="Z125" s="25">
        <v>45348.375185185185</v>
      </c>
      <c r="AA125" s="16" t="s">
        <v>67</v>
      </c>
      <c r="AH125" s="14">
        <v>0</v>
      </c>
      <c r="AI125" s="14">
        <v>0</v>
      </c>
      <c r="AJ125" s="14" t="s">
        <v>241</v>
      </c>
      <c r="AK125" s="14" t="s">
        <v>329</v>
      </c>
      <c r="AL125" s="14" t="s">
        <v>352</v>
      </c>
      <c r="AM125" s="14" t="s">
        <v>929</v>
      </c>
    </row>
    <row r="126" spans="1:39" x14ac:dyDescent="0.25">
      <c r="A126" s="13" t="s">
        <v>930</v>
      </c>
      <c r="B126" s="13" t="s">
        <v>931</v>
      </c>
      <c r="C126" s="13" t="s">
        <v>135</v>
      </c>
      <c r="E126" s="13" t="s">
        <v>73</v>
      </c>
      <c r="F126" s="13" t="s">
        <v>69</v>
      </c>
      <c r="H126" s="13" t="s">
        <v>932</v>
      </c>
      <c r="K126" s="13">
        <v>60778.80078125</v>
      </c>
      <c r="L126" s="15">
        <v>3.5529585069444445</v>
      </c>
      <c r="M126" s="25">
        <v>45230.634440300928</v>
      </c>
      <c r="N126" s="25">
        <v>54788.791666666664</v>
      </c>
      <c r="O126" s="13" t="s">
        <v>88</v>
      </c>
      <c r="P126" s="13">
        <v>120</v>
      </c>
      <c r="Q126" s="13" t="s">
        <v>89</v>
      </c>
      <c r="R126" s="13" t="s">
        <v>405</v>
      </c>
      <c r="S126" s="13" t="s">
        <v>933</v>
      </c>
      <c r="T126" s="13" t="s">
        <v>934</v>
      </c>
      <c r="U126" s="13" t="s">
        <v>93</v>
      </c>
      <c r="V126" s="13" t="s">
        <v>935</v>
      </c>
      <c r="W126" s="13" t="s">
        <v>74</v>
      </c>
      <c r="Y126" s="25">
        <v>45348.350591006943</v>
      </c>
      <c r="Z126" s="25">
        <v>45348.372824803242</v>
      </c>
      <c r="AA126" s="16" t="s">
        <v>67</v>
      </c>
      <c r="AH126" s="14">
        <v>0</v>
      </c>
      <c r="AI126" s="14">
        <v>0</v>
      </c>
      <c r="AJ126" s="14" t="s">
        <v>241</v>
      </c>
      <c r="AK126" s="14" t="s">
        <v>329</v>
      </c>
      <c r="AL126" s="14" t="s">
        <v>352</v>
      </c>
      <c r="AM126" s="14" t="s">
        <v>929</v>
      </c>
    </row>
    <row r="127" spans="1:39" x14ac:dyDescent="0.25">
      <c r="A127" s="13" t="s">
        <v>936</v>
      </c>
      <c r="B127" s="13" t="s">
        <v>937</v>
      </c>
      <c r="C127" s="13" t="s">
        <v>183</v>
      </c>
      <c r="E127" s="13" t="s">
        <v>73</v>
      </c>
      <c r="F127" s="13" t="s">
        <v>69</v>
      </c>
      <c r="H127" s="13" t="s">
        <v>938</v>
      </c>
      <c r="K127" s="13">
        <v>12053.544921875</v>
      </c>
      <c r="L127" s="15">
        <v>168.79583333333332</v>
      </c>
      <c r="M127" s="25">
        <v>45036.981112673609</v>
      </c>
      <c r="N127" s="25">
        <v>54788.791666666664</v>
      </c>
      <c r="O127" s="13" t="s">
        <v>126</v>
      </c>
      <c r="P127" s="13">
        <v>124</v>
      </c>
      <c r="Q127" s="13" t="s">
        <v>89</v>
      </c>
      <c r="R127" s="13" t="s">
        <v>90</v>
      </c>
      <c r="S127" s="13" t="s">
        <v>939</v>
      </c>
      <c r="T127" s="13" t="s">
        <v>940</v>
      </c>
      <c r="U127" s="13" t="s">
        <v>93</v>
      </c>
      <c r="V127" s="13" t="s">
        <v>941</v>
      </c>
      <c r="W127" s="13" t="s">
        <v>74</v>
      </c>
      <c r="Y127" s="25">
        <v>45331.479410451386</v>
      </c>
      <c r="Z127" s="25">
        <v>45347.896586377312</v>
      </c>
      <c r="AA127" s="16" t="s">
        <v>67</v>
      </c>
      <c r="AH127" s="14">
        <v>0</v>
      </c>
      <c r="AI127" s="14">
        <v>0</v>
      </c>
      <c r="AJ127" s="14" t="s">
        <v>942</v>
      </c>
      <c r="AK127" s="14" t="s">
        <v>943</v>
      </c>
      <c r="AL127" s="14" t="s">
        <v>120</v>
      </c>
      <c r="AM127" s="14" t="s">
        <v>944</v>
      </c>
    </row>
    <row r="128" spans="1:39" x14ac:dyDescent="0.25">
      <c r="A128" s="13" t="s">
        <v>945</v>
      </c>
      <c r="B128" s="13" t="s">
        <v>946</v>
      </c>
      <c r="C128" s="13" t="s">
        <v>183</v>
      </c>
      <c r="E128" s="13" t="s">
        <v>73</v>
      </c>
      <c r="F128" s="13" t="s">
        <v>69</v>
      </c>
      <c r="H128" s="13" t="s">
        <v>184</v>
      </c>
      <c r="K128" s="13">
        <v>25206.60546875</v>
      </c>
      <c r="L128" s="15">
        <v>2.1012140393518517</v>
      </c>
      <c r="M128" s="25">
        <v>45036.981068518522</v>
      </c>
      <c r="N128" s="25">
        <v>54788.791666666664</v>
      </c>
      <c r="O128" s="13" t="s">
        <v>126</v>
      </c>
      <c r="P128" s="13">
        <v>124</v>
      </c>
      <c r="Q128" s="13" t="s">
        <v>89</v>
      </c>
      <c r="R128" s="13" t="s">
        <v>90</v>
      </c>
      <c r="S128" s="13" t="s">
        <v>947</v>
      </c>
      <c r="T128" s="13" t="s">
        <v>948</v>
      </c>
      <c r="U128" s="13" t="s">
        <v>93</v>
      </c>
      <c r="V128" s="13" t="s">
        <v>949</v>
      </c>
      <c r="W128" s="13" t="s">
        <v>74</v>
      </c>
      <c r="Y128" s="25">
        <v>45343.474028506942</v>
      </c>
      <c r="Z128" s="25">
        <v>45348.360544710646</v>
      </c>
      <c r="AA128" s="16" t="s">
        <v>67</v>
      </c>
      <c r="AB128" s="14">
        <v>30</v>
      </c>
      <c r="AC128" s="14">
        <v>75.1859130859375</v>
      </c>
      <c r="AD128" s="14">
        <v>70.214942932128906</v>
      </c>
      <c r="AH128" s="14">
        <v>0</v>
      </c>
      <c r="AI128" s="14">
        <v>0</v>
      </c>
      <c r="AJ128" s="14" t="s">
        <v>398</v>
      </c>
      <c r="AK128" s="14" t="s">
        <v>399</v>
      </c>
      <c r="AL128" s="14" t="s">
        <v>500</v>
      </c>
      <c r="AM128" s="14" t="s">
        <v>950</v>
      </c>
    </row>
    <row r="129" spans="1:39" x14ac:dyDescent="0.25">
      <c r="A129" s="13" t="s">
        <v>951</v>
      </c>
      <c r="B129" s="13" t="s">
        <v>952</v>
      </c>
      <c r="C129" s="13" t="s">
        <v>334</v>
      </c>
      <c r="E129" s="13" t="s">
        <v>73</v>
      </c>
      <c r="F129" s="13" t="s">
        <v>69</v>
      </c>
      <c r="H129" s="13" t="s">
        <v>953</v>
      </c>
      <c r="K129" s="13">
        <v>24757.666015625</v>
      </c>
      <c r="L129" s="15">
        <v>3.8626825578703703</v>
      </c>
      <c r="M129" s="25">
        <v>45043.416101504627</v>
      </c>
      <c r="N129" s="25">
        <v>54788.791666666664</v>
      </c>
      <c r="O129" s="13" t="s">
        <v>88</v>
      </c>
      <c r="P129" s="13">
        <v>120</v>
      </c>
      <c r="Q129" s="13" t="s">
        <v>104</v>
      </c>
      <c r="R129" s="13" t="s">
        <v>309</v>
      </c>
      <c r="S129" s="13" t="s">
        <v>954</v>
      </c>
      <c r="T129" s="13" t="s">
        <v>955</v>
      </c>
      <c r="U129" s="13" t="s">
        <v>93</v>
      </c>
      <c r="V129" s="13" t="s">
        <v>956</v>
      </c>
      <c r="W129" s="13" t="s">
        <v>74</v>
      </c>
      <c r="Y129" s="25">
        <v>45344.517188969905</v>
      </c>
      <c r="Z129" s="25">
        <v>45347.5200477662</v>
      </c>
      <c r="AA129" s="16" t="s">
        <v>67</v>
      </c>
      <c r="AB129" s="14">
        <v>8</v>
      </c>
      <c r="AH129" s="14">
        <v>0</v>
      </c>
      <c r="AI129" s="14">
        <v>0</v>
      </c>
      <c r="AJ129" s="14" t="s">
        <v>241</v>
      </c>
      <c r="AK129" s="14" t="s">
        <v>957</v>
      </c>
      <c r="AL129" s="14" t="s">
        <v>814</v>
      </c>
      <c r="AM129" s="14" t="s">
        <v>958</v>
      </c>
    </row>
    <row r="130" spans="1:39" x14ac:dyDescent="0.25">
      <c r="A130" s="13" t="s">
        <v>959</v>
      </c>
      <c r="B130" s="13" t="s">
        <v>960</v>
      </c>
      <c r="C130" s="13" t="s">
        <v>236</v>
      </c>
      <c r="E130" s="13" t="s">
        <v>73</v>
      </c>
      <c r="F130" s="13" t="s">
        <v>69</v>
      </c>
      <c r="H130" s="13" t="s">
        <v>237</v>
      </c>
      <c r="K130" s="13">
        <v>36805.05859375</v>
      </c>
      <c r="L130" s="15">
        <v>20.044539699074075</v>
      </c>
      <c r="M130" s="25">
        <v>44406.977270127318</v>
      </c>
      <c r="N130" s="25">
        <v>54788.791666666664</v>
      </c>
      <c r="O130" s="13" t="s">
        <v>88</v>
      </c>
      <c r="P130" s="13">
        <v>120</v>
      </c>
      <c r="Q130" s="13" t="s">
        <v>89</v>
      </c>
      <c r="R130" s="13" t="s">
        <v>90</v>
      </c>
      <c r="S130" s="13" t="s">
        <v>961</v>
      </c>
      <c r="T130" s="13" t="s">
        <v>962</v>
      </c>
      <c r="U130" s="13" t="s">
        <v>93</v>
      </c>
      <c r="V130" s="13" t="s">
        <v>963</v>
      </c>
      <c r="W130" s="13" t="s">
        <v>74</v>
      </c>
      <c r="Y130" s="25">
        <v>45347.80987341435</v>
      </c>
      <c r="Z130" s="25">
        <v>45348.373912766205</v>
      </c>
      <c r="AA130" s="16" t="s">
        <v>67</v>
      </c>
      <c r="AH130" s="14">
        <v>0</v>
      </c>
      <c r="AI130" s="14">
        <v>0</v>
      </c>
      <c r="AJ130" s="14" t="s">
        <v>241</v>
      </c>
      <c r="AK130" s="14" t="s">
        <v>242</v>
      </c>
      <c r="AL130" s="14" t="s">
        <v>713</v>
      </c>
      <c r="AM130" s="14" t="s">
        <v>964</v>
      </c>
    </row>
    <row r="131" spans="1:39" x14ac:dyDescent="0.25">
      <c r="A131" s="13" t="s">
        <v>965</v>
      </c>
      <c r="B131" s="13" t="s">
        <v>966</v>
      </c>
      <c r="C131" s="13" t="s">
        <v>236</v>
      </c>
      <c r="E131" s="13" t="s">
        <v>73</v>
      </c>
      <c r="F131" s="13" t="s">
        <v>69</v>
      </c>
      <c r="H131" s="13" t="s">
        <v>237</v>
      </c>
      <c r="K131" s="13">
        <v>52110.671875</v>
      </c>
      <c r="L131" s="15">
        <v>23.776432534722222</v>
      </c>
      <c r="M131" s="25">
        <v>44400.949381342594</v>
      </c>
      <c r="N131" s="25">
        <v>54788.791666666664</v>
      </c>
      <c r="O131" s="13" t="s">
        <v>88</v>
      </c>
      <c r="P131" s="13">
        <v>120</v>
      </c>
      <c r="Q131" s="13" t="s">
        <v>104</v>
      </c>
      <c r="R131" s="13" t="s">
        <v>105</v>
      </c>
      <c r="S131" s="13" t="s">
        <v>967</v>
      </c>
      <c r="T131" s="13" t="s">
        <v>968</v>
      </c>
      <c r="U131" s="13" t="s">
        <v>93</v>
      </c>
      <c r="V131" s="13" t="s">
        <v>969</v>
      </c>
      <c r="W131" s="13" t="s">
        <v>74</v>
      </c>
      <c r="Y131" s="25">
        <v>45347.811308599536</v>
      </c>
      <c r="Z131" s="25">
        <v>45348.375232210645</v>
      </c>
      <c r="AA131" s="16" t="s">
        <v>67</v>
      </c>
      <c r="AH131" s="14">
        <v>0</v>
      </c>
      <c r="AI131" s="14">
        <v>0</v>
      </c>
      <c r="AJ131" s="14" t="s">
        <v>95</v>
      </c>
      <c r="AK131" s="14" t="s">
        <v>705</v>
      </c>
      <c r="AL131" s="14" t="s">
        <v>713</v>
      </c>
      <c r="AM131" s="14" t="s">
        <v>964</v>
      </c>
    </row>
    <row r="132" spans="1:39" x14ac:dyDescent="0.25">
      <c r="A132" s="13" t="s">
        <v>970</v>
      </c>
      <c r="B132" s="13" t="s">
        <v>971</v>
      </c>
      <c r="C132" s="13" t="s">
        <v>236</v>
      </c>
      <c r="E132" s="13" t="s">
        <v>73</v>
      </c>
      <c r="F132" s="13" t="s">
        <v>69</v>
      </c>
      <c r="H132" s="13" t="s">
        <v>972</v>
      </c>
      <c r="K132" s="13">
        <v>53592.0234375</v>
      </c>
      <c r="L132" s="15">
        <v>19.094298518518517</v>
      </c>
      <c r="M132" s="25">
        <v>44400.94919363426</v>
      </c>
      <c r="N132" s="25">
        <v>54788.791666666664</v>
      </c>
      <c r="O132" s="13" t="s">
        <v>88</v>
      </c>
      <c r="P132" s="13">
        <v>120</v>
      </c>
      <c r="Q132" s="13" t="s">
        <v>104</v>
      </c>
      <c r="R132" s="13" t="s">
        <v>105</v>
      </c>
      <c r="S132" s="13" t="s">
        <v>973</v>
      </c>
      <c r="T132" s="13" t="s">
        <v>974</v>
      </c>
      <c r="U132" s="13" t="s">
        <v>93</v>
      </c>
      <c r="V132" s="13" t="s">
        <v>975</v>
      </c>
      <c r="W132" s="13" t="s">
        <v>74</v>
      </c>
      <c r="Y132" s="25">
        <v>45347.687617210649</v>
      </c>
      <c r="Z132" s="25">
        <v>45348.355672766207</v>
      </c>
      <c r="AA132" s="16" t="s">
        <v>67</v>
      </c>
      <c r="AH132" s="14">
        <v>0</v>
      </c>
      <c r="AI132" s="14">
        <v>0</v>
      </c>
      <c r="AJ132" s="14" t="s">
        <v>241</v>
      </c>
      <c r="AK132" s="14" t="s">
        <v>242</v>
      </c>
      <c r="AL132" s="14" t="s">
        <v>713</v>
      </c>
      <c r="AM132" s="14" t="s">
        <v>964</v>
      </c>
    </row>
    <row r="133" spans="1:39" x14ac:dyDescent="0.25">
      <c r="A133" s="13" t="s">
        <v>976</v>
      </c>
      <c r="B133" s="13" t="s">
        <v>977</v>
      </c>
      <c r="C133" s="13" t="s">
        <v>356</v>
      </c>
      <c r="E133" s="13" t="s">
        <v>73</v>
      </c>
      <c r="F133" s="13" t="s">
        <v>69</v>
      </c>
      <c r="G133" s="13" t="s">
        <v>460</v>
      </c>
      <c r="H133" s="13" t="s">
        <v>358</v>
      </c>
      <c r="K133" s="13">
        <v>101632.71875</v>
      </c>
      <c r="L133" s="15">
        <v>11.535108564814815</v>
      </c>
      <c r="M133" s="25">
        <v>44167.383512129629</v>
      </c>
      <c r="N133" s="25">
        <v>54788.791666666664</v>
      </c>
      <c r="O133" s="13" t="s">
        <v>88</v>
      </c>
      <c r="P133" s="13">
        <v>120</v>
      </c>
      <c r="Q133" s="13" t="s">
        <v>89</v>
      </c>
      <c r="R133" s="13" t="s">
        <v>405</v>
      </c>
      <c r="S133" s="13" t="s">
        <v>978</v>
      </c>
      <c r="T133" s="13" t="s">
        <v>979</v>
      </c>
      <c r="U133" s="13" t="s">
        <v>93</v>
      </c>
      <c r="V133" s="13" t="s">
        <v>980</v>
      </c>
      <c r="W133" s="13" t="s">
        <v>74</v>
      </c>
      <c r="Y133" s="25">
        <v>45334.422466006945</v>
      </c>
      <c r="Z133" s="25">
        <v>45348.142489155092</v>
      </c>
      <c r="AA133" s="16" t="s">
        <v>67</v>
      </c>
      <c r="AH133" s="14">
        <v>0</v>
      </c>
      <c r="AI133" s="14">
        <v>0</v>
      </c>
      <c r="AJ133" s="14" t="s">
        <v>70</v>
      </c>
      <c r="AK133" s="14" t="s">
        <v>280</v>
      </c>
      <c r="AL133" s="14" t="s">
        <v>330</v>
      </c>
      <c r="AM133" s="14" t="s">
        <v>981</v>
      </c>
    </row>
    <row r="134" spans="1:39" x14ac:dyDescent="0.25">
      <c r="A134" s="13" t="s">
        <v>982</v>
      </c>
      <c r="B134" s="13" t="s">
        <v>983</v>
      </c>
      <c r="C134" s="13" t="s">
        <v>236</v>
      </c>
      <c r="E134" s="13" t="s">
        <v>73</v>
      </c>
      <c r="F134" s="13" t="s">
        <v>69</v>
      </c>
      <c r="H134" s="13" t="s">
        <v>237</v>
      </c>
      <c r="K134" s="13">
        <v>89795.28125</v>
      </c>
      <c r="L134" s="15">
        <v>32.909216701388885</v>
      </c>
      <c r="M134" s="25">
        <v>44400.949327824077</v>
      </c>
      <c r="N134" s="25">
        <v>54788.791666666664</v>
      </c>
      <c r="O134" s="13" t="s">
        <v>88</v>
      </c>
      <c r="P134" s="13">
        <v>120</v>
      </c>
      <c r="Q134" s="13" t="s">
        <v>104</v>
      </c>
      <c r="R134" s="13" t="s">
        <v>105</v>
      </c>
      <c r="S134" s="13" t="s">
        <v>984</v>
      </c>
      <c r="T134" s="13" t="s">
        <v>985</v>
      </c>
      <c r="U134" s="13" t="s">
        <v>93</v>
      </c>
      <c r="V134" s="13" t="s">
        <v>986</v>
      </c>
      <c r="W134" s="13" t="s">
        <v>74</v>
      </c>
      <c r="Y134" s="25">
        <v>45340.881702858795</v>
      </c>
      <c r="Z134" s="25">
        <v>45347.716726006947</v>
      </c>
      <c r="AA134" s="16" t="s">
        <v>67</v>
      </c>
      <c r="AH134" s="14">
        <v>0</v>
      </c>
      <c r="AI134" s="14">
        <v>0</v>
      </c>
      <c r="AJ134" s="14" t="s">
        <v>398</v>
      </c>
      <c r="AK134" s="14" t="s">
        <v>914</v>
      </c>
      <c r="AL134" s="14" t="s">
        <v>281</v>
      </c>
      <c r="AM134" s="14" t="s">
        <v>987</v>
      </c>
    </row>
    <row r="135" spans="1:39" x14ac:dyDescent="0.25">
      <c r="A135" s="13" t="s">
        <v>988</v>
      </c>
      <c r="B135" s="13" t="s">
        <v>989</v>
      </c>
      <c r="C135" s="13" t="s">
        <v>101</v>
      </c>
      <c r="E135" s="13" t="s">
        <v>73</v>
      </c>
      <c r="F135" s="13" t="s">
        <v>69</v>
      </c>
      <c r="G135" s="13" t="s">
        <v>102</v>
      </c>
      <c r="H135" s="13" t="s">
        <v>990</v>
      </c>
      <c r="K135" s="13">
        <v>61432.296875</v>
      </c>
      <c r="L135" s="15">
        <v>2.9839930555555556</v>
      </c>
      <c r="M135" s="25">
        <v>45149.037123888891</v>
      </c>
      <c r="N135" s="25">
        <v>54788.791666666664</v>
      </c>
      <c r="O135" s="13" t="s">
        <v>126</v>
      </c>
      <c r="P135" s="13">
        <v>124</v>
      </c>
      <c r="Q135" s="13" t="s">
        <v>104</v>
      </c>
      <c r="R135" s="13" t="s">
        <v>105</v>
      </c>
      <c r="S135" s="13" t="s">
        <v>991</v>
      </c>
      <c r="T135" s="13" t="s">
        <v>992</v>
      </c>
      <c r="U135" s="13" t="s">
        <v>93</v>
      </c>
      <c r="V135" s="13" t="s">
        <v>993</v>
      </c>
      <c r="W135" s="13" t="s">
        <v>74</v>
      </c>
      <c r="Y135" s="25">
        <v>45342.445475266206</v>
      </c>
      <c r="Z135" s="25">
        <v>45348.360336377315</v>
      </c>
      <c r="AA135" s="16" t="s">
        <v>67</v>
      </c>
      <c r="AB135" s="14">
        <v>1</v>
      </c>
      <c r="AC135" s="14">
        <v>75.1859130859375</v>
      </c>
      <c r="AD135" s="14">
        <v>70.214942932128906</v>
      </c>
      <c r="AH135" s="14">
        <v>0</v>
      </c>
      <c r="AI135" s="14">
        <v>0</v>
      </c>
      <c r="AJ135" s="14" t="s">
        <v>398</v>
      </c>
      <c r="AK135" s="14" t="s">
        <v>399</v>
      </c>
      <c r="AL135" s="14" t="s">
        <v>72</v>
      </c>
      <c r="AM135" s="14" t="s">
        <v>994</v>
      </c>
    </row>
    <row r="136" spans="1:39" x14ac:dyDescent="0.25">
      <c r="A136" s="13" t="s">
        <v>995</v>
      </c>
      <c r="B136" s="13" t="s">
        <v>996</v>
      </c>
      <c r="C136" s="13" t="s">
        <v>275</v>
      </c>
      <c r="E136" s="13" t="s">
        <v>73</v>
      </c>
      <c r="F136" s="13" t="s">
        <v>69</v>
      </c>
      <c r="H136" s="13" t="s">
        <v>997</v>
      </c>
      <c r="K136" s="13">
        <v>76994.5390625</v>
      </c>
      <c r="L136" s="15">
        <v>7.4982426851851853</v>
      </c>
      <c r="M136" s="25">
        <v>44908.983433518515</v>
      </c>
      <c r="N136" s="25">
        <v>54788.791666666664</v>
      </c>
      <c r="O136" s="13" t="s">
        <v>126</v>
      </c>
      <c r="P136" s="13">
        <v>124</v>
      </c>
      <c r="Q136" s="13" t="s">
        <v>104</v>
      </c>
      <c r="R136" s="13" t="s">
        <v>105</v>
      </c>
      <c r="S136" s="13" t="s">
        <v>998</v>
      </c>
      <c r="T136" s="13" t="s">
        <v>999</v>
      </c>
      <c r="U136" s="13" t="s">
        <v>93</v>
      </c>
      <c r="V136" s="13" t="s">
        <v>1000</v>
      </c>
      <c r="W136" s="13" t="s">
        <v>74</v>
      </c>
      <c r="Y136" s="25">
        <v>45348.318496099535</v>
      </c>
      <c r="Z136" s="25">
        <v>45348.361331747685</v>
      </c>
      <c r="AA136" s="16" t="s">
        <v>67</v>
      </c>
      <c r="AH136" s="14">
        <v>0</v>
      </c>
      <c r="AI136" s="14">
        <v>0</v>
      </c>
      <c r="AJ136" s="14" t="s">
        <v>398</v>
      </c>
      <c r="AK136" s="14" t="s">
        <v>399</v>
      </c>
      <c r="AL136" s="14" t="s">
        <v>72</v>
      </c>
      <c r="AM136" s="14" t="s">
        <v>994</v>
      </c>
    </row>
    <row r="137" spans="1:39" x14ac:dyDescent="0.25">
      <c r="A137" s="13" t="s">
        <v>1001</v>
      </c>
      <c r="B137" s="13" t="s">
        <v>1002</v>
      </c>
      <c r="C137" s="13" t="s">
        <v>334</v>
      </c>
      <c r="E137" s="13" t="s">
        <v>73</v>
      </c>
      <c r="F137" s="13" t="s">
        <v>69</v>
      </c>
      <c r="H137" s="13" t="s">
        <v>1003</v>
      </c>
      <c r="K137" s="13">
        <v>32388.041015625</v>
      </c>
      <c r="L137" s="15">
        <v>27.012500185185186</v>
      </c>
      <c r="M137" s="25">
        <v>44400.948965798612</v>
      </c>
      <c r="N137" s="25">
        <v>54788.791666666664</v>
      </c>
      <c r="O137" s="13" t="s">
        <v>88</v>
      </c>
      <c r="P137" s="13">
        <v>120</v>
      </c>
      <c r="Q137" s="13" t="s">
        <v>104</v>
      </c>
      <c r="R137" s="13" t="s">
        <v>105</v>
      </c>
      <c r="S137" s="13" t="s">
        <v>1004</v>
      </c>
      <c r="T137" s="13" t="s">
        <v>1005</v>
      </c>
      <c r="U137" s="13" t="s">
        <v>93</v>
      </c>
      <c r="V137" s="13" t="s">
        <v>1006</v>
      </c>
      <c r="W137" s="13" t="s">
        <v>74</v>
      </c>
      <c r="Y137" s="25">
        <v>45346.630926655096</v>
      </c>
      <c r="Z137" s="25">
        <v>45348.362373414355</v>
      </c>
      <c r="AA137" s="16" t="s">
        <v>67</v>
      </c>
      <c r="AB137" s="14">
        <v>10</v>
      </c>
      <c r="AH137" s="14">
        <v>0</v>
      </c>
      <c r="AI137" s="14">
        <v>0</v>
      </c>
      <c r="AJ137" s="14" t="s">
        <v>435</v>
      </c>
      <c r="AK137" s="14" t="s">
        <v>436</v>
      </c>
      <c r="AL137" s="14" t="s">
        <v>110</v>
      </c>
      <c r="AM137" s="14" t="s">
        <v>1007</v>
      </c>
    </row>
    <row r="138" spans="1:39" x14ac:dyDescent="0.25">
      <c r="A138" s="13" t="s">
        <v>1008</v>
      </c>
      <c r="B138" s="13" t="s">
        <v>1009</v>
      </c>
      <c r="C138" s="13" t="s">
        <v>356</v>
      </c>
      <c r="D138" s="14" t="s">
        <v>1010</v>
      </c>
      <c r="E138" s="13" t="s">
        <v>73</v>
      </c>
      <c r="F138" s="13" t="s">
        <v>69</v>
      </c>
      <c r="H138" s="13" t="s">
        <v>358</v>
      </c>
      <c r="K138" s="13">
        <v>20856.697265625</v>
      </c>
      <c r="L138" s="15">
        <v>17.704166666666666</v>
      </c>
      <c r="M138" s="25">
        <v>44167.425258912037</v>
      </c>
      <c r="N138" s="25">
        <v>54788.791666666664</v>
      </c>
      <c r="O138" s="13" t="s">
        <v>88</v>
      </c>
      <c r="P138" s="13">
        <v>120</v>
      </c>
      <c r="Q138" s="13" t="s">
        <v>104</v>
      </c>
      <c r="R138" s="13" t="s">
        <v>105</v>
      </c>
      <c r="S138" s="13" t="s">
        <v>1011</v>
      </c>
      <c r="T138" s="13" t="s">
        <v>1012</v>
      </c>
      <c r="U138" s="13" t="s">
        <v>93</v>
      </c>
      <c r="V138" s="13" t="s">
        <v>1013</v>
      </c>
      <c r="W138" s="13" t="s">
        <v>74</v>
      </c>
      <c r="Y138" s="25">
        <v>45344.600162766204</v>
      </c>
      <c r="Z138" s="25">
        <v>45347.602188229168</v>
      </c>
      <c r="AA138" s="16" t="s">
        <v>67</v>
      </c>
      <c r="AH138" s="14">
        <v>0</v>
      </c>
      <c r="AI138" s="14">
        <v>0</v>
      </c>
      <c r="AJ138" s="14" t="s">
        <v>152</v>
      </c>
      <c r="AK138" s="14" t="s">
        <v>622</v>
      </c>
      <c r="AL138" s="14" t="s">
        <v>97</v>
      </c>
      <c r="AM138" s="14" t="s">
        <v>623</v>
      </c>
    </row>
    <row r="139" spans="1:39" x14ac:dyDescent="0.25">
      <c r="A139" s="13" t="s">
        <v>1014</v>
      </c>
      <c r="B139" s="13" t="s">
        <v>1015</v>
      </c>
      <c r="C139" s="13" t="s">
        <v>757</v>
      </c>
      <c r="D139" s="14" t="s">
        <v>1016</v>
      </c>
      <c r="E139" s="13" t="s">
        <v>73</v>
      </c>
      <c r="F139" s="13" t="s">
        <v>69</v>
      </c>
      <c r="H139" s="13" t="s">
        <v>1017</v>
      </c>
      <c r="K139" s="13">
        <v>35893.6328125</v>
      </c>
      <c r="L139" s="15">
        <v>45.5625</v>
      </c>
      <c r="M139" s="25">
        <v>44167.383478796299</v>
      </c>
      <c r="N139" s="25">
        <v>54788.791666666664</v>
      </c>
      <c r="O139" s="13" t="s">
        <v>88</v>
      </c>
      <c r="P139" s="13">
        <v>120</v>
      </c>
      <c r="Q139" s="13" t="s">
        <v>89</v>
      </c>
      <c r="R139" s="13" t="s">
        <v>405</v>
      </c>
      <c r="S139" s="13" t="s">
        <v>1018</v>
      </c>
      <c r="T139" s="13" t="s">
        <v>1019</v>
      </c>
      <c r="U139" s="13" t="s">
        <v>93</v>
      </c>
      <c r="V139" s="13" t="s">
        <v>1020</v>
      </c>
      <c r="W139" s="13" t="s">
        <v>74</v>
      </c>
      <c r="Y139" s="25">
        <v>45348.303160451389</v>
      </c>
      <c r="Z139" s="25">
        <v>45348.367651192129</v>
      </c>
      <c r="AA139" s="16" t="s">
        <v>67</v>
      </c>
      <c r="AH139" s="14">
        <v>0</v>
      </c>
      <c r="AI139" s="14">
        <v>0</v>
      </c>
      <c r="AJ139" s="14" t="s">
        <v>152</v>
      </c>
      <c r="AK139" s="14" t="s">
        <v>622</v>
      </c>
      <c r="AL139" s="14" t="s">
        <v>97</v>
      </c>
      <c r="AM139" s="14" t="s">
        <v>623</v>
      </c>
    </row>
    <row r="140" spans="1:39" x14ac:dyDescent="0.25">
      <c r="A140" s="13" t="s">
        <v>1021</v>
      </c>
      <c r="B140" s="13" t="s">
        <v>1022</v>
      </c>
      <c r="C140" s="13" t="s">
        <v>101</v>
      </c>
      <c r="D140" s="14" t="s">
        <v>1023</v>
      </c>
      <c r="E140" s="13" t="s">
        <v>73</v>
      </c>
      <c r="F140" s="13" t="s">
        <v>69</v>
      </c>
      <c r="G140" s="13" t="s">
        <v>138</v>
      </c>
      <c r="H140" s="13" t="s">
        <v>1024</v>
      </c>
      <c r="K140" s="13">
        <v>88422.265625</v>
      </c>
      <c r="L140" s="15">
        <v>67.371309432870376</v>
      </c>
      <c r="M140" s="25">
        <v>43738.299237361112</v>
      </c>
      <c r="N140" s="25">
        <v>54788.791666666664</v>
      </c>
      <c r="O140" s="13" t="s">
        <v>88</v>
      </c>
      <c r="P140" s="13">
        <v>120</v>
      </c>
      <c r="Q140" s="13" t="s">
        <v>89</v>
      </c>
      <c r="R140" s="13" t="s">
        <v>90</v>
      </c>
      <c r="S140" s="13" t="s">
        <v>1025</v>
      </c>
      <c r="T140" s="13" t="s">
        <v>1026</v>
      </c>
      <c r="U140" s="13" t="s">
        <v>93</v>
      </c>
      <c r="V140" s="13" t="s">
        <v>1027</v>
      </c>
      <c r="W140" s="13" t="s">
        <v>74</v>
      </c>
      <c r="Y140" s="25">
        <v>45343.519155092596</v>
      </c>
      <c r="Z140" s="25">
        <v>45343.524687500001</v>
      </c>
      <c r="AA140" s="16" t="s">
        <v>151</v>
      </c>
      <c r="AB140" s="14">
        <v>1</v>
      </c>
      <c r="AC140" s="14">
        <v>75.1859130859375</v>
      </c>
      <c r="AD140" s="14">
        <v>70.214942932128906</v>
      </c>
      <c r="AE140" s="14">
        <v>5</v>
      </c>
      <c r="AH140" s="14">
        <v>-2300.4159999489784</v>
      </c>
      <c r="AI140" s="14">
        <v>0</v>
      </c>
      <c r="AJ140" s="14" t="s">
        <v>398</v>
      </c>
      <c r="AK140" s="14" t="s">
        <v>399</v>
      </c>
      <c r="AL140" s="14" t="s">
        <v>72</v>
      </c>
      <c r="AM140" s="14" t="s">
        <v>994</v>
      </c>
    </row>
    <row r="141" spans="1:39" x14ac:dyDescent="0.25">
      <c r="A141" s="13" t="s">
        <v>1028</v>
      </c>
      <c r="B141" s="13" t="s">
        <v>1029</v>
      </c>
      <c r="C141" s="13" t="s">
        <v>146</v>
      </c>
      <c r="E141" s="13" t="s">
        <v>73</v>
      </c>
      <c r="F141" s="13" t="s">
        <v>69</v>
      </c>
      <c r="H141" s="13" t="s">
        <v>1030</v>
      </c>
      <c r="K141" s="13">
        <v>5271.94775390625</v>
      </c>
      <c r="L141" s="15">
        <v>5.5322251620370366</v>
      </c>
      <c r="M141" s="25">
        <v>45243.692906898148</v>
      </c>
      <c r="N141" s="25">
        <v>54788.791666666664</v>
      </c>
      <c r="O141" s="13" t="s">
        <v>88</v>
      </c>
      <c r="P141" s="13">
        <v>120</v>
      </c>
      <c r="Q141" s="13" t="s">
        <v>104</v>
      </c>
      <c r="R141" s="13" t="s">
        <v>309</v>
      </c>
      <c r="S141" s="13" t="s">
        <v>1031</v>
      </c>
      <c r="T141" s="13" t="s">
        <v>1032</v>
      </c>
      <c r="U141" s="13" t="s">
        <v>93</v>
      </c>
      <c r="V141" s="13" t="s">
        <v>1033</v>
      </c>
      <c r="W141" s="13" t="s">
        <v>74</v>
      </c>
      <c r="Y141" s="25">
        <v>45348.266945173615</v>
      </c>
      <c r="Z141" s="25">
        <v>45348.37503545139</v>
      </c>
      <c r="AA141" s="16" t="s">
        <v>67</v>
      </c>
      <c r="AH141" s="14">
        <v>0</v>
      </c>
      <c r="AI141" s="14">
        <v>0</v>
      </c>
      <c r="AJ141" s="14" t="s">
        <v>152</v>
      </c>
      <c r="AK141" s="14" t="s">
        <v>1034</v>
      </c>
      <c r="AL141" s="14" t="s">
        <v>320</v>
      </c>
      <c r="AM141" s="14" t="s">
        <v>1035</v>
      </c>
    </row>
    <row r="142" spans="1:39" x14ac:dyDescent="0.25">
      <c r="A142" s="13" t="s">
        <v>1036</v>
      </c>
      <c r="B142" s="13" t="s">
        <v>1037</v>
      </c>
      <c r="C142" s="13" t="s">
        <v>146</v>
      </c>
      <c r="E142" s="13" t="s">
        <v>73</v>
      </c>
      <c r="F142" s="13" t="s">
        <v>69</v>
      </c>
      <c r="H142" s="13" t="s">
        <v>171</v>
      </c>
      <c r="K142" s="13">
        <v>170940.5</v>
      </c>
      <c r="L142" s="15">
        <v>19.699659097222224</v>
      </c>
      <c r="M142" s="25">
        <v>44406.97657554398</v>
      </c>
      <c r="N142" s="25">
        <v>54788.791666666664</v>
      </c>
      <c r="O142" s="13" t="s">
        <v>88</v>
      </c>
      <c r="P142" s="13">
        <v>120</v>
      </c>
      <c r="Q142" s="13" t="s">
        <v>89</v>
      </c>
      <c r="R142" s="13" t="s">
        <v>90</v>
      </c>
      <c r="S142" s="13" t="s">
        <v>1038</v>
      </c>
      <c r="T142" s="13" t="s">
        <v>1039</v>
      </c>
      <c r="U142" s="13" t="s">
        <v>93</v>
      </c>
      <c r="V142" s="13" t="s">
        <v>1040</v>
      </c>
      <c r="W142" s="13" t="s">
        <v>74</v>
      </c>
      <c r="Y142" s="25">
        <v>45314.936586377313</v>
      </c>
      <c r="Z142" s="25">
        <v>45347.651435914355</v>
      </c>
      <c r="AA142" s="16" t="s">
        <v>67</v>
      </c>
      <c r="AH142" s="14">
        <v>0</v>
      </c>
      <c r="AI142" s="14">
        <v>0</v>
      </c>
      <c r="AJ142" s="14" t="s">
        <v>152</v>
      </c>
      <c r="AK142" s="14" t="s">
        <v>1034</v>
      </c>
      <c r="AL142" s="14" t="s">
        <v>320</v>
      </c>
      <c r="AM142" s="14" t="s">
        <v>1035</v>
      </c>
    </row>
    <row r="143" spans="1:39" x14ac:dyDescent="0.25">
      <c r="A143" s="13" t="s">
        <v>1041</v>
      </c>
      <c r="B143" s="13" t="s">
        <v>1042</v>
      </c>
      <c r="C143" s="13" t="s">
        <v>146</v>
      </c>
      <c r="E143" s="13" t="s">
        <v>73</v>
      </c>
      <c r="F143" s="13" t="s">
        <v>69</v>
      </c>
      <c r="H143" s="13" t="s">
        <v>1043</v>
      </c>
      <c r="K143" s="13">
        <v>170697.40625</v>
      </c>
      <c r="L143" s="15">
        <v>42.14577642361111</v>
      </c>
      <c r="M143" s="25">
        <v>44406.975908842593</v>
      </c>
      <c r="N143" s="25">
        <v>54788.791666666664</v>
      </c>
      <c r="O143" s="13" t="s">
        <v>88</v>
      </c>
      <c r="P143" s="13">
        <v>120</v>
      </c>
      <c r="Q143" s="13" t="s">
        <v>89</v>
      </c>
      <c r="R143" s="13" t="s">
        <v>90</v>
      </c>
      <c r="S143" s="13" t="s">
        <v>1044</v>
      </c>
      <c r="T143" s="13" t="s">
        <v>1045</v>
      </c>
      <c r="U143" s="13" t="s">
        <v>93</v>
      </c>
      <c r="V143" s="13" t="s">
        <v>1046</v>
      </c>
      <c r="W143" s="13" t="s">
        <v>74</v>
      </c>
      <c r="Y143" s="25">
        <v>45348.375387233798</v>
      </c>
      <c r="Z143" s="25">
        <v>45348.375479826391</v>
      </c>
      <c r="AA143" s="16" t="s">
        <v>67</v>
      </c>
      <c r="AH143" s="14">
        <v>0</v>
      </c>
      <c r="AI143" s="14">
        <v>0</v>
      </c>
      <c r="AJ143" s="14" t="s">
        <v>152</v>
      </c>
      <c r="AK143" s="14" t="s">
        <v>1034</v>
      </c>
      <c r="AL143" s="14" t="s">
        <v>320</v>
      </c>
      <c r="AM143" s="14" t="s">
        <v>1035</v>
      </c>
    </row>
    <row r="144" spans="1:39" x14ac:dyDescent="0.25">
      <c r="A144" s="13" t="s">
        <v>1047</v>
      </c>
      <c r="B144" s="13" t="s">
        <v>1048</v>
      </c>
      <c r="C144" s="13" t="s">
        <v>146</v>
      </c>
      <c r="E144" s="13" t="s">
        <v>73</v>
      </c>
      <c r="F144" s="13" t="s">
        <v>69</v>
      </c>
      <c r="G144" s="13" t="s">
        <v>138</v>
      </c>
      <c r="H144" s="13" t="s">
        <v>1049</v>
      </c>
      <c r="K144" s="13">
        <v>124516.0703125</v>
      </c>
      <c r="L144" s="15">
        <v>30.264110520833334</v>
      </c>
      <c r="M144" s="25">
        <v>44400.948650949074</v>
      </c>
      <c r="N144" s="25">
        <v>54788.791666666664</v>
      </c>
      <c r="O144" s="13" t="s">
        <v>88</v>
      </c>
      <c r="P144" s="13">
        <v>120</v>
      </c>
      <c r="Q144" s="13" t="s">
        <v>104</v>
      </c>
      <c r="R144" s="13" t="s">
        <v>105</v>
      </c>
      <c r="S144" s="13" t="s">
        <v>1050</v>
      </c>
      <c r="T144" s="13" t="s">
        <v>1051</v>
      </c>
      <c r="U144" s="13" t="s">
        <v>93</v>
      </c>
      <c r="V144" s="13" t="s">
        <v>1052</v>
      </c>
      <c r="W144" s="13" t="s">
        <v>74</v>
      </c>
      <c r="Y144" s="25">
        <v>45344.672280092593</v>
      </c>
      <c r="Z144" s="25">
        <v>45344.706446759257</v>
      </c>
      <c r="AA144" s="16" t="s">
        <v>151</v>
      </c>
      <c r="AH144" s="14">
        <v>0</v>
      </c>
      <c r="AI144" s="14">
        <v>0</v>
      </c>
      <c r="AJ144" s="14" t="s">
        <v>152</v>
      </c>
      <c r="AK144" s="14" t="s">
        <v>1034</v>
      </c>
      <c r="AL144" s="14" t="s">
        <v>320</v>
      </c>
      <c r="AM144" s="14" t="s">
        <v>1035</v>
      </c>
    </row>
    <row r="145" spans="1:39" x14ac:dyDescent="0.25">
      <c r="A145" s="13" t="s">
        <v>1053</v>
      </c>
      <c r="B145" s="13" t="s">
        <v>1054</v>
      </c>
      <c r="C145" s="13" t="s">
        <v>146</v>
      </c>
      <c r="E145" s="13" t="s">
        <v>73</v>
      </c>
      <c r="F145" s="13" t="s">
        <v>69</v>
      </c>
      <c r="H145" s="13" t="s">
        <v>1055</v>
      </c>
      <c r="K145" s="13">
        <v>154477.96875</v>
      </c>
      <c r="L145" s="15">
        <v>54.545859988425924</v>
      </c>
      <c r="M145" s="25">
        <v>44490.426623171297</v>
      </c>
      <c r="N145" s="25">
        <v>54788.791666666664</v>
      </c>
      <c r="O145" s="13" t="s">
        <v>88</v>
      </c>
      <c r="P145" s="13">
        <v>120</v>
      </c>
      <c r="Q145" s="13" t="s">
        <v>89</v>
      </c>
      <c r="R145" s="13" t="s">
        <v>405</v>
      </c>
      <c r="S145" s="13" t="s">
        <v>1056</v>
      </c>
      <c r="T145" s="13" t="s">
        <v>1057</v>
      </c>
      <c r="U145" s="13" t="s">
        <v>93</v>
      </c>
      <c r="V145" s="13" t="s">
        <v>1058</v>
      </c>
      <c r="W145" s="13" t="s">
        <v>74</v>
      </c>
      <c r="Y145" s="25">
        <v>45348.177593321758</v>
      </c>
      <c r="Z145" s="25">
        <v>45348.366991469906</v>
      </c>
      <c r="AA145" s="16" t="s">
        <v>67</v>
      </c>
      <c r="AH145" s="14">
        <v>0</v>
      </c>
      <c r="AI145" s="14">
        <v>0</v>
      </c>
      <c r="AJ145" s="14" t="s">
        <v>152</v>
      </c>
      <c r="AK145" s="14" t="s">
        <v>1034</v>
      </c>
      <c r="AL145" s="14" t="s">
        <v>320</v>
      </c>
      <c r="AM145" s="14" t="s">
        <v>1035</v>
      </c>
    </row>
    <row r="146" spans="1:39" x14ac:dyDescent="0.25">
      <c r="A146" s="13" t="s">
        <v>1059</v>
      </c>
      <c r="B146" s="13" t="s">
        <v>1060</v>
      </c>
      <c r="C146" s="13" t="s">
        <v>146</v>
      </c>
      <c r="E146" s="13" t="s">
        <v>73</v>
      </c>
      <c r="F146" s="13" t="s">
        <v>69</v>
      </c>
      <c r="H146" s="13" t="s">
        <v>1061</v>
      </c>
      <c r="K146" s="13">
        <v>154373.921875</v>
      </c>
      <c r="L146" s="15">
        <v>57.517499594907406</v>
      </c>
      <c r="M146" s="25">
        <v>44406.975698668983</v>
      </c>
      <c r="N146" s="25">
        <v>54788.791666666664</v>
      </c>
      <c r="O146" s="13" t="s">
        <v>88</v>
      </c>
      <c r="P146" s="13">
        <v>120</v>
      </c>
      <c r="Q146" s="13" t="s">
        <v>104</v>
      </c>
      <c r="R146" s="13" t="s">
        <v>165</v>
      </c>
      <c r="S146" s="13" t="s">
        <v>1062</v>
      </c>
      <c r="T146" s="13" t="s">
        <v>1063</v>
      </c>
      <c r="U146" s="13" t="s">
        <v>93</v>
      </c>
      <c r="V146" s="13" t="s">
        <v>1064</v>
      </c>
      <c r="W146" s="13" t="s">
        <v>74</v>
      </c>
      <c r="Y146" s="25">
        <v>45275.59889105324</v>
      </c>
      <c r="Z146" s="25">
        <v>45275.615719756941</v>
      </c>
      <c r="AA146" s="16" t="s">
        <v>151</v>
      </c>
      <c r="AH146" s="14">
        <v>0</v>
      </c>
      <c r="AI146" s="14">
        <v>0</v>
      </c>
      <c r="AJ146" s="14" t="s">
        <v>152</v>
      </c>
      <c r="AK146" s="14" t="s">
        <v>1034</v>
      </c>
      <c r="AL146" s="14" t="s">
        <v>320</v>
      </c>
      <c r="AM146" s="14" t="s">
        <v>1035</v>
      </c>
    </row>
    <row r="147" spans="1:39" x14ac:dyDescent="0.25">
      <c r="A147" s="13" t="s">
        <v>1065</v>
      </c>
      <c r="B147" s="13" t="s">
        <v>1066</v>
      </c>
      <c r="C147" s="13" t="s">
        <v>146</v>
      </c>
      <c r="E147" s="13" t="s">
        <v>73</v>
      </c>
      <c r="F147" s="13" t="s">
        <v>69</v>
      </c>
      <c r="H147" s="13" t="s">
        <v>1067</v>
      </c>
      <c r="K147" s="13">
        <v>151405.109375</v>
      </c>
      <c r="L147" s="15">
        <v>35.392515254629629</v>
      </c>
      <c r="M147" s="25">
        <v>44406.976612430553</v>
      </c>
      <c r="N147" s="25">
        <v>54788.791666666664</v>
      </c>
      <c r="O147" s="13" t="s">
        <v>88</v>
      </c>
      <c r="P147" s="13">
        <v>120</v>
      </c>
      <c r="Q147" s="13" t="s">
        <v>89</v>
      </c>
      <c r="R147" s="13" t="s">
        <v>90</v>
      </c>
      <c r="S147" s="13" t="s">
        <v>1068</v>
      </c>
      <c r="T147" s="13" t="s">
        <v>1069</v>
      </c>
      <c r="U147" s="13" t="s">
        <v>93</v>
      </c>
      <c r="V147" s="13" t="s">
        <v>1070</v>
      </c>
      <c r="W147" s="13" t="s">
        <v>74</v>
      </c>
      <c r="Y147" s="25">
        <v>45345.773380358798</v>
      </c>
      <c r="Z147" s="25">
        <v>45348.358148877312</v>
      </c>
      <c r="AA147" s="16" t="s">
        <v>67</v>
      </c>
      <c r="AH147" s="14">
        <v>0</v>
      </c>
      <c r="AI147" s="14">
        <v>0</v>
      </c>
      <c r="AJ147" s="14" t="s">
        <v>152</v>
      </c>
      <c r="AK147" s="14" t="s">
        <v>1034</v>
      </c>
      <c r="AL147" s="14" t="s">
        <v>320</v>
      </c>
      <c r="AM147" s="14" t="s">
        <v>1035</v>
      </c>
    </row>
    <row r="148" spans="1:39" x14ac:dyDescent="0.25">
      <c r="A148" s="13" t="s">
        <v>1071</v>
      </c>
      <c r="B148" s="13" t="s">
        <v>1072</v>
      </c>
      <c r="C148" s="13" t="s">
        <v>146</v>
      </c>
      <c r="E148" s="13" t="s">
        <v>73</v>
      </c>
      <c r="F148" s="13" t="s">
        <v>69</v>
      </c>
      <c r="H148" s="13" t="s">
        <v>1073</v>
      </c>
      <c r="K148" s="13">
        <v>143971.828125</v>
      </c>
      <c r="L148" s="15">
        <v>57.632849074074073</v>
      </c>
      <c r="M148" s="25">
        <v>44406.976447847221</v>
      </c>
      <c r="N148" s="25">
        <v>54788.791666666664</v>
      </c>
      <c r="O148" s="13" t="s">
        <v>88</v>
      </c>
      <c r="P148" s="13">
        <v>120</v>
      </c>
      <c r="Q148" s="13" t="s">
        <v>89</v>
      </c>
      <c r="R148" s="13" t="s">
        <v>90</v>
      </c>
      <c r="S148" s="13" t="s">
        <v>1074</v>
      </c>
      <c r="T148" s="13" t="s">
        <v>1075</v>
      </c>
      <c r="U148" s="13" t="s">
        <v>93</v>
      </c>
      <c r="V148" s="13" t="s">
        <v>1076</v>
      </c>
      <c r="W148" s="13" t="s">
        <v>74</v>
      </c>
      <c r="Y148" s="25">
        <v>45348.243021562499</v>
      </c>
      <c r="Z148" s="25">
        <v>45348.370382673609</v>
      </c>
      <c r="AA148" s="16" t="s">
        <v>67</v>
      </c>
      <c r="AH148" s="14">
        <v>0</v>
      </c>
      <c r="AI148" s="14">
        <v>0</v>
      </c>
      <c r="AJ148" s="14" t="s">
        <v>152</v>
      </c>
      <c r="AK148" s="14" t="s">
        <v>1034</v>
      </c>
      <c r="AL148" s="14" t="s">
        <v>320</v>
      </c>
      <c r="AM148" s="14" t="s">
        <v>1035</v>
      </c>
    </row>
    <row r="149" spans="1:39" x14ac:dyDescent="0.25">
      <c r="A149" s="13" t="s">
        <v>1077</v>
      </c>
      <c r="B149" s="13" t="s">
        <v>1078</v>
      </c>
      <c r="C149" s="13" t="s">
        <v>146</v>
      </c>
      <c r="E149" s="13" t="s">
        <v>73</v>
      </c>
      <c r="F149" s="13" t="s">
        <v>69</v>
      </c>
      <c r="H149" s="13" t="s">
        <v>1079</v>
      </c>
      <c r="K149" s="13">
        <v>129715.2734375</v>
      </c>
      <c r="L149" s="15">
        <v>38.648197407407409</v>
      </c>
      <c r="M149" s="25">
        <v>44406.975778738422</v>
      </c>
      <c r="N149" s="25">
        <v>54788.791666666664</v>
      </c>
      <c r="O149" s="13" t="s">
        <v>88</v>
      </c>
      <c r="P149" s="13">
        <v>120</v>
      </c>
      <c r="Q149" s="13" t="s">
        <v>192</v>
      </c>
      <c r="R149" s="13" t="s">
        <v>1080</v>
      </c>
      <c r="S149" s="13" t="s">
        <v>1081</v>
      </c>
      <c r="T149" s="13" t="s">
        <v>1082</v>
      </c>
      <c r="U149" s="13" t="s">
        <v>93</v>
      </c>
      <c r="V149" s="13" t="s">
        <v>1083</v>
      </c>
      <c r="W149" s="13" t="s">
        <v>74</v>
      </c>
      <c r="Y149" s="25">
        <v>45051.362666550929</v>
      </c>
      <c r="Z149" s="25">
        <v>45051.442180439815</v>
      </c>
      <c r="AA149" s="16" t="s">
        <v>151</v>
      </c>
      <c r="AH149" s="14">
        <v>0</v>
      </c>
      <c r="AI149" s="14">
        <v>0</v>
      </c>
      <c r="AJ149" s="14" t="s">
        <v>152</v>
      </c>
      <c r="AK149" s="14" t="s">
        <v>1034</v>
      </c>
      <c r="AL149" s="14" t="s">
        <v>320</v>
      </c>
      <c r="AM149" s="14" t="s">
        <v>1035</v>
      </c>
    </row>
    <row r="150" spans="1:39" x14ac:dyDescent="0.25">
      <c r="A150" s="13" t="s">
        <v>1084</v>
      </c>
      <c r="B150" s="13" t="s">
        <v>1085</v>
      </c>
      <c r="C150" s="13" t="s">
        <v>146</v>
      </c>
      <c r="E150" s="13" t="s">
        <v>73</v>
      </c>
      <c r="F150" s="13" t="s">
        <v>69</v>
      </c>
      <c r="G150" s="13" t="s">
        <v>924</v>
      </c>
      <c r="H150" s="13" t="s">
        <v>1086</v>
      </c>
      <c r="K150" s="13">
        <v>97642.390625</v>
      </c>
      <c r="L150" s="15">
        <v>19.418963391203704</v>
      </c>
      <c r="M150" s="25">
        <v>44406.977053831019</v>
      </c>
      <c r="N150" s="25">
        <v>54788.791666666664</v>
      </c>
      <c r="O150" s="13" t="s">
        <v>88</v>
      </c>
      <c r="P150" s="13">
        <v>120</v>
      </c>
      <c r="Q150" s="13" t="s">
        <v>192</v>
      </c>
      <c r="R150" s="13" t="s">
        <v>1087</v>
      </c>
      <c r="S150" s="13" t="s">
        <v>1088</v>
      </c>
      <c r="T150" s="13" t="s">
        <v>1089</v>
      </c>
      <c r="U150" s="13" t="s">
        <v>93</v>
      </c>
      <c r="V150" s="13" t="s">
        <v>1090</v>
      </c>
      <c r="W150" s="13" t="s">
        <v>74</v>
      </c>
      <c r="Y150" s="25">
        <v>44952.459490740737</v>
      </c>
      <c r="Z150" s="25">
        <v>44953.938275462962</v>
      </c>
      <c r="AA150" s="16" t="s">
        <v>151</v>
      </c>
      <c r="AH150" s="14">
        <v>0</v>
      </c>
      <c r="AI150" s="14">
        <v>0</v>
      </c>
      <c r="AJ150" s="14" t="s">
        <v>152</v>
      </c>
      <c r="AK150" s="14" t="s">
        <v>1034</v>
      </c>
      <c r="AL150" s="14" t="s">
        <v>320</v>
      </c>
      <c r="AM150" s="14" t="s">
        <v>1035</v>
      </c>
    </row>
    <row r="151" spans="1:39" x14ac:dyDescent="0.25">
      <c r="A151" s="13" t="s">
        <v>1091</v>
      </c>
      <c r="B151" s="13" t="s">
        <v>1092</v>
      </c>
      <c r="C151" s="13" t="s">
        <v>146</v>
      </c>
      <c r="E151" s="13" t="s">
        <v>73</v>
      </c>
      <c r="F151" s="13" t="s">
        <v>69</v>
      </c>
      <c r="H151" s="13" t="s">
        <v>1093</v>
      </c>
      <c r="K151" s="13">
        <v>161660.28125</v>
      </c>
      <c r="L151" s="15">
        <v>20.28410650462963</v>
      </c>
      <c r="M151" s="25">
        <v>44406.976023750001</v>
      </c>
      <c r="N151" s="25">
        <v>54788.791666666664</v>
      </c>
      <c r="O151" s="13" t="s">
        <v>88</v>
      </c>
      <c r="P151" s="13">
        <v>120</v>
      </c>
      <c r="Q151" s="13" t="s">
        <v>104</v>
      </c>
      <c r="R151" s="13" t="s">
        <v>1080</v>
      </c>
      <c r="S151" s="13" t="s">
        <v>1094</v>
      </c>
      <c r="T151" s="13" t="s">
        <v>1095</v>
      </c>
      <c r="U151" s="13" t="s">
        <v>93</v>
      </c>
      <c r="V151" s="13" t="s">
        <v>1096</v>
      </c>
      <c r="W151" s="13" t="s">
        <v>74</v>
      </c>
      <c r="Y151" s="25">
        <v>45157.628078703703</v>
      </c>
      <c r="Z151" s="25">
        <v>45157.979872685188</v>
      </c>
      <c r="AA151" s="16" t="s">
        <v>151</v>
      </c>
      <c r="AH151" s="14">
        <v>0</v>
      </c>
      <c r="AI151" s="14">
        <v>0</v>
      </c>
      <c r="AJ151" s="14" t="s">
        <v>152</v>
      </c>
      <c r="AK151" s="14" t="s">
        <v>1034</v>
      </c>
      <c r="AL151" s="14" t="s">
        <v>320</v>
      </c>
      <c r="AM151" s="14" t="s">
        <v>1035</v>
      </c>
    </row>
    <row r="152" spans="1:39" x14ac:dyDescent="0.25">
      <c r="A152" s="13" t="s">
        <v>1097</v>
      </c>
      <c r="B152" s="13" t="s">
        <v>1098</v>
      </c>
      <c r="C152" s="13" t="s">
        <v>275</v>
      </c>
      <c r="E152" s="13" t="s">
        <v>73</v>
      </c>
      <c r="F152" s="13" t="s">
        <v>69</v>
      </c>
      <c r="H152" s="13" t="s">
        <v>1099</v>
      </c>
      <c r="K152" s="13">
        <v>83295.7421875</v>
      </c>
      <c r="L152" s="15">
        <v>0.78372910879629631</v>
      </c>
      <c r="M152" s="25">
        <v>44908.983414618058</v>
      </c>
      <c r="N152" s="25">
        <v>54788.791666666664</v>
      </c>
      <c r="O152" s="13" t="s">
        <v>126</v>
      </c>
      <c r="P152" s="13">
        <v>124</v>
      </c>
      <c r="Q152" s="13" t="s">
        <v>89</v>
      </c>
      <c r="R152" s="13" t="s">
        <v>90</v>
      </c>
      <c r="S152" s="13" t="s">
        <v>1100</v>
      </c>
      <c r="T152" s="13" t="s">
        <v>1101</v>
      </c>
      <c r="U152" s="13" t="s">
        <v>93</v>
      </c>
      <c r="V152" s="13" t="s">
        <v>1102</v>
      </c>
      <c r="W152" s="13" t="s">
        <v>74</v>
      </c>
      <c r="Y152" s="25">
        <v>45338.546262303244</v>
      </c>
      <c r="Z152" s="25">
        <v>45348.258091006945</v>
      </c>
      <c r="AA152" s="16" t="s">
        <v>67</v>
      </c>
      <c r="AH152" s="14">
        <v>0</v>
      </c>
      <c r="AI152" s="14">
        <v>0</v>
      </c>
      <c r="AJ152" s="14" t="s">
        <v>70</v>
      </c>
      <c r="AK152" s="14" t="s">
        <v>280</v>
      </c>
      <c r="AL152" s="14" t="s">
        <v>352</v>
      </c>
      <c r="AM152" s="14" t="s">
        <v>1103</v>
      </c>
    </row>
    <row r="153" spans="1:39" x14ac:dyDescent="0.25">
      <c r="A153" s="13" t="s">
        <v>1104</v>
      </c>
      <c r="B153" s="13" t="s">
        <v>1105</v>
      </c>
      <c r="C153" s="13" t="s">
        <v>356</v>
      </c>
      <c r="D153" s="14" t="s">
        <v>1106</v>
      </c>
      <c r="E153" s="13" t="s">
        <v>73</v>
      </c>
      <c r="F153" s="13" t="s">
        <v>69</v>
      </c>
      <c r="H153" s="13" t="s">
        <v>1107</v>
      </c>
      <c r="K153" s="13">
        <v>100908.3828125</v>
      </c>
      <c r="L153" s="15">
        <v>15.445835486111111</v>
      </c>
      <c r="M153" s="25">
        <v>44167.425246701387</v>
      </c>
      <c r="N153" s="25">
        <v>54788.791666666664</v>
      </c>
      <c r="O153" s="13" t="s">
        <v>88</v>
      </c>
      <c r="P153" s="13">
        <v>120</v>
      </c>
      <c r="Q153" s="13" t="s">
        <v>89</v>
      </c>
      <c r="R153" s="13" t="s">
        <v>405</v>
      </c>
      <c r="S153" s="13" t="s">
        <v>1108</v>
      </c>
      <c r="T153" s="13" t="s">
        <v>1109</v>
      </c>
      <c r="U153" s="13" t="s">
        <v>93</v>
      </c>
      <c r="V153" s="13" t="s">
        <v>1110</v>
      </c>
      <c r="W153" s="13" t="s">
        <v>74</v>
      </c>
      <c r="Y153" s="25">
        <v>45348.373588657407</v>
      </c>
      <c r="Z153" s="25">
        <v>45348.373762268522</v>
      </c>
      <c r="AA153" s="16" t="s">
        <v>67</v>
      </c>
      <c r="AH153" s="14">
        <v>0</v>
      </c>
      <c r="AI153" s="14">
        <v>0</v>
      </c>
      <c r="AJ153" s="14" t="s">
        <v>70</v>
      </c>
      <c r="AK153" s="14" t="s">
        <v>280</v>
      </c>
      <c r="AL153" s="14" t="s">
        <v>352</v>
      </c>
      <c r="AM153" s="14" t="s">
        <v>1103</v>
      </c>
    </row>
    <row r="154" spans="1:39" x14ac:dyDescent="0.25">
      <c r="A154" s="13" t="s">
        <v>1111</v>
      </c>
      <c r="B154" s="13" t="s">
        <v>1112</v>
      </c>
      <c r="C154" s="13" t="s">
        <v>356</v>
      </c>
      <c r="D154" s="14" t="s">
        <v>1113</v>
      </c>
      <c r="E154" s="13" t="s">
        <v>73</v>
      </c>
      <c r="F154" s="13" t="s">
        <v>137</v>
      </c>
      <c r="G154" s="13" t="s">
        <v>138</v>
      </c>
      <c r="H154" s="13" t="s">
        <v>358</v>
      </c>
      <c r="K154" s="13">
        <v>72410.5</v>
      </c>
      <c r="L154" s="15">
        <v>10.479501122685186</v>
      </c>
      <c r="M154" s="25">
        <v>44167.425193807867</v>
      </c>
      <c r="N154" s="25">
        <v>54788.791666666664</v>
      </c>
      <c r="O154" s="13" t="s">
        <v>88</v>
      </c>
      <c r="P154" s="13">
        <v>120</v>
      </c>
      <c r="Q154" s="13" t="s">
        <v>89</v>
      </c>
      <c r="R154" s="13" t="s">
        <v>90</v>
      </c>
      <c r="S154" s="13" t="s">
        <v>1114</v>
      </c>
      <c r="T154" s="13" t="s">
        <v>1115</v>
      </c>
      <c r="U154" s="13" t="s">
        <v>93</v>
      </c>
      <c r="V154" s="13" t="s">
        <v>1116</v>
      </c>
      <c r="W154" s="13" t="s">
        <v>74</v>
      </c>
      <c r="Y154" s="25">
        <v>45348.37537037037</v>
      </c>
      <c r="Z154" s="25">
        <v>45348.37537037037</v>
      </c>
      <c r="AA154" s="16" t="s">
        <v>67</v>
      </c>
      <c r="AH154" s="14">
        <v>0</v>
      </c>
      <c r="AI154" s="14">
        <v>0</v>
      </c>
      <c r="AJ154" s="14" t="s">
        <v>70</v>
      </c>
      <c r="AK154" s="14" t="s">
        <v>280</v>
      </c>
      <c r="AL154" s="14" t="s">
        <v>352</v>
      </c>
      <c r="AM154" s="14" t="s">
        <v>1103</v>
      </c>
    </row>
    <row r="155" spans="1:39" x14ac:dyDescent="0.25">
      <c r="A155" s="13" t="s">
        <v>1117</v>
      </c>
      <c r="B155" s="13" t="s">
        <v>1118</v>
      </c>
      <c r="C155" s="13" t="s">
        <v>183</v>
      </c>
      <c r="E155" s="13" t="s">
        <v>73</v>
      </c>
      <c r="F155" s="13" t="s">
        <v>69</v>
      </c>
      <c r="H155" s="13" t="s">
        <v>184</v>
      </c>
      <c r="K155" s="13">
        <v>8214.9619140625</v>
      </c>
      <c r="L155" s="15">
        <v>8.1750000000000007</v>
      </c>
      <c r="M155" s="25">
        <v>45036.981091875001</v>
      </c>
      <c r="N155" s="25">
        <v>54788.791666666664</v>
      </c>
      <c r="O155" s="13" t="s">
        <v>126</v>
      </c>
      <c r="P155" s="13">
        <v>124</v>
      </c>
      <c r="Q155" s="13" t="s">
        <v>104</v>
      </c>
      <c r="R155" s="13" t="s">
        <v>105</v>
      </c>
      <c r="S155" s="13" t="s">
        <v>1119</v>
      </c>
      <c r="T155" s="13" t="s">
        <v>1120</v>
      </c>
      <c r="U155" s="13" t="s">
        <v>93</v>
      </c>
      <c r="V155" s="13" t="s">
        <v>1121</v>
      </c>
      <c r="W155" s="13" t="s">
        <v>74</v>
      </c>
      <c r="Y155" s="25">
        <v>45343.540053784724</v>
      </c>
      <c r="Z155" s="25">
        <v>45348.319752858799</v>
      </c>
      <c r="AA155" s="16" t="s">
        <v>67</v>
      </c>
      <c r="AB155" s="14">
        <v>30</v>
      </c>
      <c r="AC155" s="14">
        <v>75.1859130859375</v>
      </c>
      <c r="AD155" s="14">
        <v>70.214942932128906</v>
      </c>
      <c r="AH155" s="14">
        <v>0</v>
      </c>
      <c r="AI155" s="14">
        <v>0</v>
      </c>
      <c r="AJ155" s="14" t="s">
        <v>684</v>
      </c>
      <c r="AK155" s="14" t="s">
        <v>1122</v>
      </c>
      <c r="AL155" s="14" t="s">
        <v>154</v>
      </c>
      <c r="AM155" s="14" t="s">
        <v>1123</v>
      </c>
    </row>
    <row r="156" spans="1:39" x14ac:dyDescent="0.25">
      <c r="A156" s="13" t="s">
        <v>1124</v>
      </c>
      <c r="B156" s="13" t="s">
        <v>1125</v>
      </c>
      <c r="C156" s="13" t="s">
        <v>183</v>
      </c>
      <c r="E156" s="13" t="s">
        <v>73</v>
      </c>
      <c r="F156" s="13" t="s">
        <v>69</v>
      </c>
      <c r="H156" s="13" t="s">
        <v>184</v>
      </c>
      <c r="K156" s="13">
        <v>3842.5595703125</v>
      </c>
      <c r="L156" s="15">
        <v>7.2125000000000004</v>
      </c>
      <c r="M156" s="25">
        <v>45015.987515613429</v>
      </c>
      <c r="N156" s="25">
        <v>54788.791666666664</v>
      </c>
      <c r="O156" s="13" t="s">
        <v>126</v>
      </c>
      <c r="P156" s="13">
        <v>124</v>
      </c>
      <c r="Q156" s="13" t="s">
        <v>104</v>
      </c>
      <c r="R156" s="13" t="s">
        <v>105</v>
      </c>
      <c r="S156" s="13" t="s">
        <v>1126</v>
      </c>
      <c r="T156" s="13" t="s">
        <v>1127</v>
      </c>
      <c r="U156" s="13" t="s">
        <v>93</v>
      </c>
      <c r="V156" s="13" t="s">
        <v>1128</v>
      </c>
      <c r="W156" s="13" t="s">
        <v>74</v>
      </c>
      <c r="Y156" s="25">
        <v>45344.581353553243</v>
      </c>
      <c r="Z156" s="25">
        <v>45348.321365127318</v>
      </c>
      <c r="AA156" s="16" t="s">
        <v>67</v>
      </c>
      <c r="AB156" s="14">
        <v>30</v>
      </c>
      <c r="AC156" s="14">
        <v>75.1859130859375</v>
      </c>
      <c r="AD156" s="14">
        <v>70.214942932128906</v>
      </c>
      <c r="AH156" s="14">
        <v>0</v>
      </c>
      <c r="AI156" s="14">
        <v>0</v>
      </c>
      <c r="AJ156" s="14" t="s">
        <v>684</v>
      </c>
      <c r="AK156" s="14" t="s">
        <v>1122</v>
      </c>
      <c r="AL156" s="14" t="s">
        <v>154</v>
      </c>
      <c r="AM156" s="14" t="s">
        <v>1123</v>
      </c>
    </row>
    <row r="157" spans="1:39" x14ac:dyDescent="0.25">
      <c r="A157" s="13" t="s">
        <v>1129</v>
      </c>
      <c r="B157" s="13" t="s">
        <v>1130</v>
      </c>
      <c r="C157" s="13" t="s">
        <v>124</v>
      </c>
      <c r="E157" s="13" t="s">
        <v>73</v>
      </c>
      <c r="F157" s="13" t="s">
        <v>69</v>
      </c>
      <c r="H157" s="13" t="s">
        <v>1131</v>
      </c>
      <c r="K157" s="13">
        <v>72697.3203125</v>
      </c>
      <c r="L157" s="15">
        <v>3.8081713078703703</v>
      </c>
      <c r="M157" s="25">
        <v>45036.981131469911</v>
      </c>
      <c r="N157" s="25">
        <v>54788.791666666664</v>
      </c>
      <c r="O157" s="13" t="s">
        <v>126</v>
      </c>
      <c r="P157" s="13">
        <v>124</v>
      </c>
      <c r="Q157" s="13" t="s">
        <v>89</v>
      </c>
      <c r="R157" s="13" t="s">
        <v>90</v>
      </c>
      <c r="S157" s="13" t="s">
        <v>1132</v>
      </c>
      <c r="T157" s="13" t="s">
        <v>1133</v>
      </c>
      <c r="U157" s="13" t="s">
        <v>93</v>
      </c>
      <c r="V157" s="13" t="s">
        <v>1134</v>
      </c>
      <c r="W157" s="13" t="s">
        <v>74</v>
      </c>
      <c r="Y157" s="25">
        <v>45343.641991469907</v>
      </c>
      <c r="Z157" s="25">
        <v>45347.632095636574</v>
      </c>
      <c r="AA157" s="16" t="s">
        <v>67</v>
      </c>
      <c r="AH157" s="14">
        <v>0</v>
      </c>
      <c r="AI157" s="14">
        <v>0</v>
      </c>
      <c r="AJ157" s="14" t="s">
        <v>118</v>
      </c>
      <c r="AK157" s="14" t="s">
        <v>1135</v>
      </c>
      <c r="AL157" s="14" t="s">
        <v>320</v>
      </c>
      <c r="AM157" s="14" t="s">
        <v>1136</v>
      </c>
    </row>
    <row r="158" spans="1:39" x14ac:dyDescent="0.25">
      <c r="A158" s="13" t="s">
        <v>1137</v>
      </c>
      <c r="B158" s="13" t="s">
        <v>1138</v>
      </c>
      <c r="C158" s="13" t="s">
        <v>146</v>
      </c>
      <c r="E158" s="13" t="s">
        <v>73</v>
      </c>
      <c r="F158" s="13" t="s">
        <v>69</v>
      </c>
      <c r="H158" s="13" t="s">
        <v>198</v>
      </c>
      <c r="K158" s="13">
        <v>17842.052734375</v>
      </c>
      <c r="L158" s="15">
        <v>18.604166666666668</v>
      </c>
      <c r="M158" s="25">
        <v>45036.981058414349</v>
      </c>
      <c r="N158" s="25">
        <v>54788.791666666664</v>
      </c>
      <c r="O158" s="13" t="s">
        <v>126</v>
      </c>
      <c r="P158" s="13">
        <v>124</v>
      </c>
      <c r="Q158" s="13" t="s">
        <v>104</v>
      </c>
      <c r="R158" s="13" t="s">
        <v>105</v>
      </c>
      <c r="S158" s="13" t="s">
        <v>1139</v>
      </c>
      <c r="T158" s="13" t="s">
        <v>1140</v>
      </c>
      <c r="U158" s="13" t="s">
        <v>93</v>
      </c>
      <c r="V158" s="13" t="s">
        <v>1141</v>
      </c>
      <c r="W158" s="13" t="s">
        <v>74</v>
      </c>
      <c r="Y158" s="25">
        <v>45348.28505859954</v>
      </c>
      <c r="Z158" s="25">
        <v>45348.370891932871</v>
      </c>
      <c r="AA158" s="16" t="s">
        <v>67</v>
      </c>
      <c r="AH158" s="14">
        <v>0</v>
      </c>
      <c r="AI158" s="14">
        <v>0</v>
      </c>
      <c r="AL158" s="14" t="s">
        <v>154</v>
      </c>
      <c r="AM158" s="14" t="s">
        <v>1142</v>
      </c>
    </row>
    <row r="159" spans="1:39" x14ac:dyDescent="0.25">
      <c r="A159" s="13" t="s">
        <v>1143</v>
      </c>
      <c r="B159" s="13" t="s">
        <v>1144</v>
      </c>
      <c r="C159" s="13" t="s">
        <v>1145</v>
      </c>
      <c r="E159" s="13" t="s">
        <v>73</v>
      </c>
      <c r="F159" s="13" t="s">
        <v>137</v>
      </c>
      <c r="G159" s="13" t="s">
        <v>1146</v>
      </c>
      <c r="H159" s="13" t="s">
        <v>1147</v>
      </c>
      <c r="K159" s="13">
        <v>139744.875</v>
      </c>
      <c r="L159" s="15">
        <v>43.166710613425927</v>
      </c>
      <c r="M159" s="25">
        <v>44986.495849224535</v>
      </c>
      <c r="N159" s="25">
        <v>54788.791666666664</v>
      </c>
      <c r="O159" s="13" t="s">
        <v>88</v>
      </c>
      <c r="P159" s="13">
        <v>120</v>
      </c>
      <c r="Q159" s="13" t="s">
        <v>89</v>
      </c>
      <c r="R159" s="13" t="s">
        <v>90</v>
      </c>
      <c r="S159" s="13" t="s">
        <v>1148</v>
      </c>
      <c r="T159" s="13" t="s">
        <v>1149</v>
      </c>
      <c r="U159" s="13" t="s">
        <v>93</v>
      </c>
      <c r="V159" s="13" t="s">
        <v>1150</v>
      </c>
      <c r="W159" s="13" t="s">
        <v>1151</v>
      </c>
      <c r="Y159" s="25">
        <v>45348.374988425923</v>
      </c>
      <c r="Z159" s="25">
        <v>45348.374988425923</v>
      </c>
      <c r="AA159" s="16" t="s">
        <v>67</v>
      </c>
      <c r="AH159" s="14">
        <v>0</v>
      </c>
      <c r="AI159" s="14">
        <v>0</v>
      </c>
      <c r="AJ159" s="14" t="s">
        <v>152</v>
      </c>
      <c r="AK159" s="14" t="s">
        <v>622</v>
      </c>
      <c r="AL159" s="14" t="s">
        <v>72</v>
      </c>
      <c r="AM159" s="14" t="s">
        <v>1152</v>
      </c>
    </row>
    <row r="160" spans="1:39" x14ac:dyDescent="0.25">
      <c r="A160" s="13" t="s">
        <v>1153</v>
      </c>
      <c r="B160" s="13" t="s">
        <v>1154</v>
      </c>
      <c r="C160" s="13" t="s">
        <v>295</v>
      </c>
      <c r="E160" s="13" t="s">
        <v>73</v>
      </c>
      <c r="F160" s="13" t="s">
        <v>69</v>
      </c>
      <c r="H160" s="13" t="s">
        <v>325</v>
      </c>
      <c r="K160" s="13">
        <v>132738.75</v>
      </c>
      <c r="L160" s="15">
        <v>2.3713058680555554</v>
      </c>
      <c r="M160" s="25">
        <v>44882.955040740744</v>
      </c>
      <c r="N160" s="25">
        <v>54788.791666666664</v>
      </c>
      <c r="O160" s="13" t="s">
        <v>126</v>
      </c>
      <c r="P160" s="13">
        <v>124</v>
      </c>
      <c r="Q160" s="13" t="s">
        <v>104</v>
      </c>
      <c r="R160" s="13" t="s">
        <v>309</v>
      </c>
      <c r="S160" s="13" t="s">
        <v>1155</v>
      </c>
      <c r="T160" s="13" t="s">
        <v>1156</v>
      </c>
      <c r="U160" s="13" t="s">
        <v>93</v>
      </c>
      <c r="V160" s="13" t="s">
        <v>1157</v>
      </c>
      <c r="W160" s="13" t="s">
        <v>74</v>
      </c>
      <c r="Y160" s="25">
        <v>45345.678033136574</v>
      </c>
      <c r="Z160" s="25">
        <v>45348.366829432867</v>
      </c>
      <c r="AA160" s="16" t="s">
        <v>67</v>
      </c>
      <c r="AH160" s="14">
        <v>0</v>
      </c>
      <c r="AI160" s="14">
        <v>0</v>
      </c>
      <c r="AJ160" s="14" t="s">
        <v>398</v>
      </c>
      <c r="AK160" s="14" t="s">
        <v>1158</v>
      </c>
      <c r="AL160" s="14" t="s">
        <v>389</v>
      </c>
      <c r="AM160" s="14" t="s">
        <v>1159</v>
      </c>
    </row>
    <row r="161" spans="1:39" x14ac:dyDescent="0.25">
      <c r="A161" s="13" t="s">
        <v>1160</v>
      </c>
      <c r="B161" s="13" t="s">
        <v>1161</v>
      </c>
      <c r="C161" s="13" t="s">
        <v>146</v>
      </c>
      <c r="E161" s="13" t="s">
        <v>73</v>
      </c>
      <c r="F161" s="13" t="s">
        <v>69</v>
      </c>
      <c r="H161" s="13" t="s">
        <v>1162</v>
      </c>
      <c r="K161" s="13">
        <v>71279.546875</v>
      </c>
      <c r="L161" s="15">
        <v>3.3638791782407407</v>
      </c>
      <c r="M161" s="25">
        <v>44684.958115428242</v>
      </c>
      <c r="N161" s="25">
        <v>54788.791666666664</v>
      </c>
      <c r="O161" s="13" t="s">
        <v>88</v>
      </c>
      <c r="P161" s="13">
        <v>120</v>
      </c>
      <c r="Q161" s="13" t="s">
        <v>1163</v>
      </c>
      <c r="R161" s="13" t="s">
        <v>261</v>
      </c>
      <c r="S161" s="13" t="s">
        <v>1164</v>
      </c>
      <c r="T161" s="13" t="s">
        <v>1165</v>
      </c>
      <c r="U161" s="13" t="s">
        <v>93</v>
      </c>
      <c r="V161" s="13" t="s">
        <v>1166</v>
      </c>
      <c r="W161" s="13" t="s">
        <v>74</v>
      </c>
      <c r="Y161" s="25">
        <v>44805.738079432871</v>
      </c>
      <c r="Z161" s="25">
        <v>44805.811019247689</v>
      </c>
      <c r="AA161" s="16" t="s">
        <v>151</v>
      </c>
      <c r="AH161" s="14">
        <v>0</v>
      </c>
      <c r="AI161" s="14">
        <v>0</v>
      </c>
      <c r="AJ161" s="14" t="s">
        <v>152</v>
      </c>
      <c r="AK161" s="14" t="s">
        <v>622</v>
      </c>
      <c r="AL161" s="14" t="s">
        <v>72</v>
      </c>
      <c r="AM161" s="14" t="s">
        <v>1167</v>
      </c>
    </row>
    <row r="162" spans="1:39" x14ac:dyDescent="0.25">
      <c r="A162" s="13" t="s">
        <v>1168</v>
      </c>
      <c r="B162" s="13" t="s">
        <v>1169</v>
      </c>
      <c r="C162" s="13" t="s">
        <v>146</v>
      </c>
      <c r="E162" s="13" t="s">
        <v>73</v>
      </c>
      <c r="F162" s="13" t="s">
        <v>137</v>
      </c>
      <c r="G162" s="13" t="s">
        <v>1170</v>
      </c>
      <c r="H162" s="13" t="s">
        <v>1171</v>
      </c>
      <c r="K162" s="13">
        <v>139217.796875</v>
      </c>
      <c r="L162" s="15">
        <v>21.122503773148146</v>
      </c>
      <c r="M162" s="25">
        <v>44406.975586203705</v>
      </c>
      <c r="N162" s="25">
        <v>54788.791666666664</v>
      </c>
      <c r="O162" s="13" t="s">
        <v>88</v>
      </c>
      <c r="P162" s="13">
        <v>120</v>
      </c>
      <c r="Q162" s="13" t="s">
        <v>89</v>
      </c>
      <c r="R162" s="13" t="s">
        <v>90</v>
      </c>
      <c r="S162" s="13" t="s">
        <v>1172</v>
      </c>
      <c r="T162" s="13" t="s">
        <v>1173</v>
      </c>
      <c r="U162" s="13" t="s">
        <v>93</v>
      </c>
      <c r="V162" s="13" t="s">
        <v>1174</v>
      </c>
      <c r="W162" s="13" t="s">
        <v>74</v>
      </c>
      <c r="Y162" s="25">
        <v>45348.37537037037</v>
      </c>
      <c r="Z162" s="25">
        <v>45348.37537037037</v>
      </c>
      <c r="AA162" s="16" t="s">
        <v>67</v>
      </c>
      <c r="AH162" s="14">
        <v>0</v>
      </c>
      <c r="AI162" s="14">
        <v>0</v>
      </c>
      <c r="AJ162" s="14" t="s">
        <v>152</v>
      </c>
      <c r="AK162" s="14" t="s">
        <v>622</v>
      </c>
      <c r="AL162" s="14" t="s">
        <v>72</v>
      </c>
      <c r="AM162" s="14" t="s">
        <v>1167</v>
      </c>
    </row>
    <row r="163" spans="1:39" x14ac:dyDescent="0.25">
      <c r="A163" s="13" t="s">
        <v>1175</v>
      </c>
      <c r="B163" s="13" t="s">
        <v>1176</v>
      </c>
      <c r="C163" s="13" t="s">
        <v>146</v>
      </c>
      <c r="E163" s="13" t="s">
        <v>73</v>
      </c>
      <c r="F163" s="13" t="s">
        <v>69</v>
      </c>
      <c r="G163" s="13" t="s">
        <v>924</v>
      </c>
      <c r="H163" s="13" t="s">
        <v>177</v>
      </c>
      <c r="K163" s="13">
        <v>165818.375</v>
      </c>
      <c r="L163" s="15">
        <v>45.899560682870373</v>
      </c>
      <c r="M163" s="25">
        <v>44400.948913680557</v>
      </c>
      <c r="N163" s="25">
        <v>54788.791666666664</v>
      </c>
      <c r="O163" s="13" t="s">
        <v>88</v>
      </c>
      <c r="P163" s="13">
        <v>120</v>
      </c>
      <c r="Q163" s="13" t="s">
        <v>89</v>
      </c>
      <c r="R163" s="13" t="s">
        <v>90</v>
      </c>
      <c r="S163" s="13" t="s">
        <v>1177</v>
      </c>
      <c r="T163" s="13" t="s">
        <v>1178</v>
      </c>
      <c r="U163" s="13" t="s">
        <v>93</v>
      </c>
      <c r="V163" s="13" t="s">
        <v>1179</v>
      </c>
      <c r="W163" s="13" t="s">
        <v>74</v>
      </c>
      <c r="Y163" s="25">
        <v>45335.313403506945</v>
      </c>
      <c r="Z163" s="25">
        <v>45347.89847295139</v>
      </c>
      <c r="AA163" s="16" t="s">
        <v>67</v>
      </c>
      <c r="AH163" s="14">
        <v>0</v>
      </c>
      <c r="AI163" s="14">
        <v>0</v>
      </c>
      <c r="AJ163" s="14" t="s">
        <v>152</v>
      </c>
      <c r="AK163" s="14" t="s">
        <v>1034</v>
      </c>
      <c r="AL163" s="14" t="s">
        <v>72</v>
      </c>
      <c r="AM163" s="14" t="s">
        <v>1180</v>
      </c>
    </row>
    <row r="164" spans="1:39" x14ac:dyDescent="0.25">
      <c r="A164" s="13" t="s">
        <v>1181</v>
      </c>
      <c r="B164" s="13" t="s">
        <v>1182</v>
      </c>
      <c r="C164" s="13" t="s">
        <v>146</v>
      </c>
      <c r="E164" s="13" t="s">
        <v>73</v>
      </c>
      <c r="F164" s="13" t="s">
        <v>69</v>
      </c>
      <c r="H164" s="13" t="s">
        <v>1183</v>
      </c>
      <c r="K164" s="13">
        <v>140170.84375</v>
      </c>
      <c r="L164" s="15">
        <v>39.000963310185185</v>
      </c>
      <c r="M164" s="25">
        <v>44406.977628842593</v>
      </c>
      <c r="N164" s="25">
        <v>54788.791666666664</v>
      </c>
      <c r="O164" s="13" t="s">
        <v>88</v>
      </c>
      <c r="P164" s="13">
        <v>120</v>
      </c>
      <c r="Q164" s="13" t="s">
        <v>89</v>
      </c>
      <c r="R164" s="13" t="s">
        <v>405</v>
      </c>
      <c r="S164" s="13" t="s">
        <v>1184</v>
      </c>
      <c r="T164" s="13" t="s">
        <v>1185</v>
      </c>
      <c r="U164" s="13" t="s">
        <v>93</v>
      </c>
      <c r="V164" s="13" t="s">
        <v>1186</v>
      </c>
      <c r="W164" s="13" t="s">
        <v>74</v>
      </c>
      <c r="Y164" s="25">
        <v>45348.353782719911</v>
      </c>
      <c r="Z164" s="25">
        <v>45348.354419293981</v>
      </c>
      <c r="AA164" s="16" t="s">
        <v>67</v>
      </c>
      <c r="AH164" s="14">
        <v>0</v>
      </c>
      <c r="AI164" s="14">
        <v>0</v>
      </c>
      <c r="AJ164" s="14" t="s">
        <v>152</v>
      </c>
      <c r="AK164" s="14" t="s">
        <v>1034</v>
      </c>
      <c r="AL164" s="14" t="s">
        <v>72</v>
      </c>
      <c r="AM164" s="14" t="s">
        <v>1180</v>
      </c>
    </row>
    <row r="165" spans="1:39" x14ac:dyDescent="0.25">
      <c r="A165" s="13" t="s">
        <v>1187</v>
      </c>
      <c r="B165" s="13" t="s">
        <v>1188</v>
      </c>
      <c r="C165" s="13" t="s">
        <v>146</v>
      </c>
      <c r="E165" s="13" t="s">
        <v>73</v>
      </c>
      <c r="F165" s="13" t="s">
        <v>69</v>
      </c>
      <c r="H165" s="13" t="s">
        <v>1189</v>
      </c>
      <c r="K165" s="13">
        <v>163987.9375</v>
      </c>
      <c r="L165" s="15">
        <v>33.417771006944442</v>
      </c>
      <c r="M165" s="25">
        <v>44406.975814351848</v>
      </c>
      <c r="N165" s="25">
        <v>54788.791666666664</v>
      </c>
      <c r="O165" s="13" t="s">
        <v>88</v>
      </c>
      <c r="P165" s="13">
        <v>120</v>
      </c>
      <c r="Q165" s="13" t="s">
        <v>89</v>
      </c>
      <c r="R165" s="13" t="s">
        <v>1190</v>
      </c>
      <c r="S165" s="13" t="s">
        <v>1191</v>
      </c>
      <c r="T165" s="13" t="s">
        <v>1192</v>
      </c>
      <c r="U165" s="13" t="s">
        <v>93</v>
      </c>
      <c r="V165" s="13" t="s">
        <v>1193</v>
      </c>
      <c r="W165" s="13" t="s">
        <v>74</v>
      </c>
      <c r="Y165" s="25">
        <v>45303.595318749998</v>
      </c>
      <c r="Z165" s="25">
        <v>45303.599207638887</v>
      </c>
      <c r="AA165" s="16" t="s">
        <v>151</v>
      </c>
      <c r="AH165" s="14">
        <v>0</v>
      </c>
      <c r="AI165" s="14">
        <v>0</v>
      </c>
      <c r="AJ165" s="14" t="s">
        <v>152</v>
      </c>
      <c r="AK165" s="14" t="s">
        <v>1034</v>
      </c>
      <c r="AL165" s="14" t="s">
        <v>72</v>
      </c>
      <c r="AM165" s="14" t="s">
        <v>1180</v>
      </c>
    </row>
    <row r="166" spans="1:39" x14ac:dyDescent="0.25">
      <c r="A166" s="13" t="s">
        <v>1194</v>
      </c>
      <c r="B166" s="13" t="s">
        <v>1195</v>
      </c>
      <c r="C166" s="13" t="s">
        <v>146</v>
      </c>
      <c r="E166" s="13" t="s">
        <v>73</v>
      </c>
      <c r="F166" s="13" t="s">
        <v>69</v>
      </c>
      <c r="H166" s="13" t="s">
        <v>1196</v>
      </c>
      <c r="K166" s="13">
        <v>147421.375</v>
      </c>
      <c r="L166" s="15">
        <v>39.60170340277778</v>
      </c>
      <c r="M166" s="25">
        <v>44406.97607773148</v>
      </c>
      <c r="N166" s="25">
        <v>54788.791666666664</v>
      </c>
      <c r="O166" s="13" t="s">
        <v>88</v>
      </c>
      <c r="P166" s="13">
        <v>120</v>
      </c>
      <c r="Q166" s="13" t="s">
        <v>89</v>
      </c>
      <c r="R166" s="13" t="s">
        <v>90</v>
      </c>
      <c r="S166" s="13" t="s">
        <v>1197</v>
      </c>
      <c r="T166" s="13" t="s">
        <v>1198</v>
      </c>
      <c r="U166" s="13" t="s">
        <v>93</v>
      </c>
      <c r="V166" s="13" t="s">
        <v>1199</v>
      </c>
      <c r="W166" s="13" t="s">
        <v>74</v>
      </c>
      <c r="Y166" s="25">
        <v>45337.125857210645</v>
      </c>
      <c r="Z166" s="25">
        <v>45347.119896562501</v>
      </c>
      <c r="AA166" s="16" t="s">
        <v>151</v>
      </c>
      <c r="AH166" s="14">
        <v>0</v>
      </c>
      <c r="AI166" s="14">
        <v>0</v>
      </c>
      <c r="AJ166" s="14" t="s">
        <v>152</v>
      </c>
      <c r="AK166" s="14" t="s">
        <v>1034</v>
      </c>
      <c r="AL166" s="14" t="s">
        <v>72</v>
      </c>
      <c r="AM166" s="14" t="s">
        <v>1180</v>
      </c>
    </row>
    <row r="167" spans="1:39" x14ac:dyDescent="0.25">
      <c r="A167" s="13" t="s">
        <v>1200</v>
      </c>
      <c r="B167" s="13" t="s">
        <v>1201</v>
      </c>
      <c r="C167" s="13" t="s">
        <v>146</v>
      </c>
      <c r="E167" s="13" t="s">
        <v>73</v>
      </c>
      <c r="F167" s="13" t="s">
        <v>69</v>
      </c>
      <c r="H167" s="13" t="s">
        <v>1202</v>
      </c>
      <c r="K167" s="13">
        <v>123309.7421875</v>
      </c>
      <c r="L167" s="15">
        <v>35.442830833333332</v>
      </c>
      <c r="M167" s="25">
        <v>44406.976002696756</v>
      </c>
      <c r="N167" s="25">
        <v>54788.791666666664</v>
      </c>
      <c r="O167" s="13" t="s">
        <v>88</v>
      </c>
      <c r="P167" s="13">
        <v>120</v>
      </c>
      <c r="Q167" s="13" t="s">
        <v>89</v>
      </c>
      <c r="R167" s="13" t="s">
        <v>405</v>
      </c>
      <c r="S167" s="13" t="s">
        <v>1203</v>
      </c>
      <c r="T167" s="13" t="s">
        <v>1204</v>
      </c>
      <c r="U167" s="13" t="s">
        <v>93</v>
      </c>
      <c r="V167" s="13" t="s">
        <v>1205</v>
      </c>
      <c r="W167" s="13" t="s">
        <v>74</v>
      </c>
      <c r="Y167" s="25">
        <v>45316.587095636576</v>
      </c>
      <c r="Z167" s="25">
        <v>45348.347998414349</v>
      </c>
      <c r="AA167" s="16" t="s">
        <v>67</v>
      </c>
      <c r="AH167" s="14">
        <v>0</v>
      </c>
      <c r="AI167" s="14">
        <v>0</v>
      </c>
      <c r="AJ167" s="14" t="s">
        <v>152</v>
      </c>
      <c r="AK167" s="14" t="s">
        <v>1034</v>
      </c>
      <c r="AL167" s="14" t="s">
        <v>72</v>
      </c>
      <c r="AM167" s="14" t="s">
        <v>1180</v>
      </c>
    </row>
    <row r="168" spans="1:39" x14ac:dyDescent="0.25">
      <c r="A168" s="13" t="s">
        <v>1206</v>
      </c>
      <c r="B168" s="13" t="s">
        <v>1207</v>
      </c>
      <c r="C168" s="13" t="s">
        <v>146</v>
      </c>
      <c r="E168" s="13" t="s">
        <v>73</v>
      </c>
      <c r="F168" s="13" t="s">
        <v>69</v>
      </c>
      <c r="H168" s="13" t="s">
        <v>1208</v>
      </c>
      <c r="K168" s="13">
        <v>157874.515625</v>
      </c>
      <c r="L168" s="15">
        <v>53.167818692129629</v>
      </c>
      <c r="M168" s="25">
        <v>44406.976964131944</v>
      </c>
      <c r="N168" s="25">
        <v>54788.791666666664</v>
      </c>
      <c r="O168" s="13" t="s">
        <v>88</v>
      </c>
      <c r="P168" s="13">
        <v>120</v>
      </c>
      <c r="Q168" s="13" t="s">
        <v>89</v>
      </c>
      <c r="R168" s="13" t="s">
        <v>405</v>
      </c>
      <c r="S168" s="13" t="s">
        <v>1209</v>
      </c>
      <c r="T168" s="13" t="s">
        <v>1210</v>
      </c>
      <c r="U168" s="13" t="s">
        <v>93</v>
      </c>
      <c r="V168" s="13" t="s">
        <v>1211</v>
      </c>
      <c r="W168" s="13" t="s">
        <v>74</v>
      </c>
      <c r="Y168" s="25">
        <v>45348.134016932869</v>
      </c>
      <c r="Z168" s="25">
        <v>45348.364665081019</v>
      </c>
      <c r="AA168" s="16" t="s">
        <v>67</v>
      </c>
      <c r="AH168" s="14">
        <v>0</v>
      </c>
      <c r="AI168" s="14">
        <v>0</v>
      </c>
      <c r="AJ168" s="14" t="s">
        <v>152</v>
      </c>
      <c r="AK168" s="14" t="s">
        <v>1034</v>
      </c>
      <c r="AL168" s="14" t="s">
        <v>72</v>
      </c>
      <c r="AM168" s="14" t="s">
        <v>1180</v>
      </c>
    </row>
    <row r="169" spans="1:39" x14ac:dyDescent="0.25">
      <c r="A169" s="13" t="s">
        <v>1212</v>
      </c>
      <c r="B169" s="13" t="s">
        <v>1213</v>
      </c>
      <c r="C169" s="13" t="s">
        <v>146</v>
      </c>
      <c r="E169" s="13" t="s">
        <v>73</v>
      </c>
      <c r="F169" s="13" t="s">
        <v>69</v>
      </c>
      <c r="G169" s="13" t="s">
        <v>1214</v>
      </c>
      <c r="H169" s="13" t="s">
        <v>1215</v>
      </c>
      <c r="K169" s="13">
        <v>150478.140625</v>
      </c>
      <c r="L169" s="15">
        <v>11.89110150462963</v>
      </c>
      <c r="M169" s="25">
        <v>44400.949275509258</v>
      </c>
      <c r="N169" s="25">
        <v>54788.791666666664</v>
      </c>
      <c r="O169" s="13" t="s">
        <v>88</v>
      </c>
      <c r="P169" s="13">
        <v>120</v>
      </c>
      <c r="Q169" s="13" t="s">
        <v>104</v>
      </c>
      <c r="R169" s="13" t="s">
        <v>165</v>
      </c>
      <c r="S169" s="13" t="s">
        <v>1216</v>
      </c>
      <c r="T169" s="13" t="s">
        <v>1217</v>
      </c>
      <c r="U169" s="13" t="s">
        <v>93</v>
      </c>
      <c r="V169" s="13" t="s">
        <v>1218</v>
      </c>
      <c r="W169" s="13" t="s">
        <v>74</v>
      </c>
      <c r="Y169" s="25">
        <v>45226.414074803244</v>
      </c>
      <c r="Z169" s="25">
        <v>45332.915753043984</v>
      </c>
      <c r="AA169" s="16" t="s">
        <v>151</v>
      </c>
      <c r="AH169" s="14">
        <v>0</v>
      </c>
      <c r="AI169" s="14">
        <v>0</v>
      </c>
      <c r="AJ169" s="14" t="s">
        <v>152</v>
      </c>
      <c r="AK169" s="14" t="s">
        <v>1034</v>
      </c>
      <c r="AL169" s="14" t="s">
        <v>72</v>
      </c>
      <c r="AM169" s="14" t="s">
        <v>1180</v>
      </c>
    </row>
    <row r="170" spans="1:39" x14ac:dyDescent="0.25">
      <c r="A170" s="13" t="s">
        <v>1219</v>
      </c>
      <c r="B170" s="13" t="s">
        <v>1220</v>
      </c>
      <c r="C170" s="13" t="s">
        <v>146</v>
      </c>
      <c r="E170" s="13" t="s">
        <v>73</v>
      </c>
      <c r="F170" s="13" t="s">
        <v>69</v>
      </c>
      <c r="G170" s="13" t="s">
        <v>1221</v>
      </c>
      <c r="H170" s="13" t="s">
        <v>1222</v>
      </c>
      <c r="K170" s="13">
        <v>172370.734375</v>
      </c>
      <c r="L170" s="15">
        <v>27.441820243055556</v>
      </c>
      <c r="M170" s="25">
        <v>44406.977610729169</v>
      </c>
      <c r="N170" s="25">
        <v>54788.791666666664</v>
      </c>
      <c r="O170" s="13" t="s">
        <v>88</v>
      </c>
      <c r="P170" s="13">
        <v>120</v>
      </c>
      <c r="Q170" s="13" t="s">
        <v>89</v>
      </c>
      <c r="R170" s="13" t="s">
        <v>90</v>
      </c>
      <c r="S170" s="13" t="s">
        <v>1223</v>
      </c>
      <c r="T170" s="13" t="s">
        <v>1224</v>
      </c>
      <c r="U170" s="13" t="s">
        <v>93</v>
      </c>
      <c r="V170" s="13" t="s">
        <v>1225</v>
      </c>
      <c r="W170" s="13" t="s">
        <v>74</v>
      </c>
      <c r="Y170" s="25">
        <v>45280.498716006943</v>
      </c>
      <c r="Z170" s="25">
        <v>45347.581435914355</v>
      </c>
      <c r="AA170" s="16" t="s">
        <v>67</v>
      </c>
      <c r="AH170" s="14">
        <v>0</v>
      </c>
      <c r="AI170" s="14">
        <v>0</v>
      </c>
      <c r="AJ170" s="14" t="s">
        <v>152</v>
      </c>
      <c r="AK170" s="14" t="s">
        <v>1034</v>
      </c>
      <c r="AL170" s="14" t="s">
        <v>72</v>
      </c>
      <c r="AM170" s="14" t="s">
        <v>1180</v>
      </c>
    </row>
    <row r="171" spans="1:39" x14ac:dyDescent="0.25">
      <c r="A171" s="13" t="s">
        <v>1226</v>
      </c>
      <c r="B171" s="13" t="s">
        <v>1227</v>
      </c>
      <c r="C171" s="13" t="s">
        <v>146</v>
      </c>
      <c r="E171" s="13" t="s">
        <v>73</v>
      </c>
      <c r="F171" s="13" t="s">
        <v>69</v>
      </c>
      <c r="H171" s="13" t="s">
        <v>1228</v>
      </c>
      <c r="K171" s="13">
        <v>149564.75</v>
      </c>
      <c r="L171" s="15">
        <v>39.728175810185185</v>
      </c>
      <c r="M171" s="25">
        <v>44406.977251597222</v>
      </c>
      <c r="N171" s="25">
        <v>54788.791666666664</v>
      </c>
      <c r="O171" s="13" t="s">
        <v>88</v>
      </c>
      <c r="P171" s="13">
        <v>120</v>
      </c>
      <c r="Q171" s="13" t="s">
        <v>104</v>
      </c>
      <c r="R171" s="13" t="s">
        <v>309</v>
      </c>
      <c r="S171" s="13" t="s">
        <v>1229</v>
      </c>
      <c r="T171" s="13" t="s">
        <v>1230</v>
      </c>
      <c r="U171" s="13" t="s">
        <v>93</v>
      </c>
      <c r="V171" s="13" t="s">
        <v>1231</v>
      </c>
      <c r="W171" s="13" t="s">
        <v>74</v>
      </c>
      <c r="Y171" s="25">
        <v>45348.285799340279</v>
      </c>
      <c r="Z171" s="25">
        <v>45348.372824803242</v>
      </c>
      <c r="AA171" s="16" t="s">
        <v>67</v>
      </c>
      <c r="AH171" s="14">
        <v>0</v>
      </c>
      <c r="AI171" s="14">
        <v>0</v>
      </c>
      <c r="AJ171" s="14" t="s">
        <v>152</v>
      </c>
      <c r="AK171" s="14" t="s">
        <v>1034</v>
      </c>
      <c r="AL171" s="14" t="s">
        <v>72</v>
      </c>
      <c r="AM171" s="14" t="s">
        <v>1180</v>
      </c>
    </row>
    <row r="172" spans="1:39" x14ac:dyDescent="0.25">
      <c r="A172" s="13" t="s">
        <v>1232</v>
      </c>
      <c r="B172" s="13" t="s">
        <v>1233</v>
      </c>
      <c r="C172" s="13" t="s">
        <v>183</v>
      </c>
      <c r="E172" s="13" t="s">
        <v>73</v>
      </c>
      <c r="F172" s="13" t="s">
        <v>69</v>
      </c>
      <c r="H172" s="13" t="s">
        <v>184</v>
      </c>
      <c r="K172" s="13">
        <v>15763.44140625</v>
      </c>
      <c r="L172" s="15">
        <v>15.916666666666666</v>
      </c>
      <c r="M172" s="25">
        <v>45015.987456921299</v>
      </c>
      <c r="N172" s="25">
        <v>54788.791666666664</v>
      </c>
      <c r="O172" s="13" t="s">
        <v>126</v>
      </c>
      <c r="P172" s="13">
        <v>124</v>
      </c>
      <c r="Q172" s="13" t="s">
        <v>104</v>
      </c>
      <c r="R172" s="13" t="s">
        <v>105</v>
      </c>
      <c r="S172" s="13" t="s">
        <v>1234</v>
      </c>
      <c r="T172" s="13" t="s">
        <v>1235</v>
      </c>
      <c r="U172" s="13" t="s">
        <v>93</v>
      </c>
      <c r="V172" s="13" t="s">
        <v>1236</v>
      </c>
      <c r="W172" s="13" t="s">
        <v>74</v>
      </c>
      <c r="Y172" s="25">
        <v>45344.674884988424</v>
      </c>
      <c r="Z172" s="25">
        <v>45348.361898877316</v>
      </c>
      <c r="AA172" s="16" t="s">
        <v>67</v>
      </c>
      <c r="AB172" s="14">
        <v>30</v>
      </c>
      <c r="AC172" s="14">
        <v>75.1859130859375</v>
      </c>
      <c r="AD172" s="14">
        <v>70.214942932128906</v>
      </c>
      <c r="AH172" s="14">
        <v>0</v>
      </c>
      <c r="AI172" s="14">
        <v>0</v>
      </c>
      <c r="AJ172" s="14" t="s">
        <v>684</v>
      </c>
      <c r="AK172" s="14" t="s">
        <v>1122</v>
      </c>
      <c r="AL172" s="14" t="s">
        <v>120</v>
      </c>
      <c r="AM172" s="14" t="s">
        <v>1123</v>
      </c>
    </row>
    <row r="173" spans="1:39" x14ac:dyDescent="0.25">
      <c r="A173" s="13" t="s">
        <v>1237</v>
      </c>
      <c r="B173" s="13" t="s">
        <v>1238</v>
      </c>
      <c r="C173" s="13" t="s">
        <v>356</v>
      </c>
      <c r="E173" s="13" t="s">
        <v>73</v>
      </c>
      <c r="F173" s="13" t="s">
        <v>69</v>
      </c>
      <c r="G173" s="13" t="s">
        <v>1239</v>
      </c>
      <c r="H173" s="13" t="s">
        <v>358</v>
      </c>
      <c r="K173" s="13">
        <v>106354.265625</v>
      </c>
      <c r="L173" s="15">
        <v>12.23162818287037</v>
      </c>
      <c r="M173" s="25">
        <v>44167.425222488426</v>
      </c>
      <c r="N173" s="25">
        <v>54788.791666666664</v>
      </c>
      <c r="O173" s="13" t="s">
        <v>88</v>
      </c>
      <c r="P173" s="13">
        <v>120</v>
      </c>
      <c r="Q173" s="13" t="s">
        <v>89</v>
      </c>
      <c r="R173" s="13" t="s">
        <v>1190</v>
      </c>
      <c r="S173" s="13" t="s">
        <v>1240</v>
      </c>
      <c r="T173" s="13" t="s">
        <v>1241</v>
      </c>
      <c r="U173" s="13" t="s">
        <v>93</v>
      </c>
      <c r="V173" s="13" t="s">
        <v>1242</v>
      </c>
      <c r="W173" s="13" t="s">
        <v>74</v>
      </c>
      <c r="Y173" s="25">
        <v>45233.535718321757</v>
      </c>
      <c r="Z173" s="25">
        <v>45321.815602581017</v>
      </c>
      <c r="AA173" s="16" t="s">
        <v>151</v>
      </c>
      <c r="AH173" s="14">
        <v>0</v>
      </c>
      <c r="AI173" s="14">
        <v>0</v>
      </c>
      <c r="AJ173" s="14" t="s">
        <v>152</v>
      </c>
      <c r="AK173" s="14" t="s">
        <v>1034</v>
      </c>
      <c r="AL173" s="14" t="s">
        <v>72</v>
      </c>
      <c r="AM173" s="14" t="s">
        <v>1180</v>
      </c>
    </row>
    <row r="174" spans="1:39" x14ac:dyDescent="0.25">
      <c r="A174" s="13" t="s">
        <v>1243</v>
      </c>
      <c r="B174" s="13" t="s">
        <v>1244</v>
      </c>
      <c r="C174" s="13" t="s">
        <v>334</v>
      </c>
      <c r="E174" s="13" t="s">
        <v>73</v>
      </c>
      <c r="F174" s="13" t="s">
        <v>69</v>
      </c>
      <c r="H174" s="13" t="s">
        <v>1003</v>
      </c>
      <c r="K174" s="13">
        <v>2614.108642578125</v>
      </c>
      <c r="L174" s="15">
        <v>0.66666666666666663</v>
      </c>
      <c r="M174" s="25">
        <v>45209.018253923612</v>
      </c>
      <c r="N174" s="25">
        <v>54788.791666666664</v>
      </c>
      <c r="O174" s="13" t="s">
        <v>126</v>
      </c>
      <c r="P174" s="13">
        <v>124</v>
      </c>
      <c r="Q174" s="13" t="s">
        <v>104</v>
      </c>
      <c r="R174" s="13" t="s">
        <v>105</v>
      </c>
      <c r="S174" s="13" t="s">
        <v>1245</v>
      </c>
      <c r="T174" s="13" t="s">
        <v>1246</v>
      </c>
      <c r="U174" s="13" t="s">
        <v>93</v>
      </c>
      <c r="V174" s="13" t="s">
        <v>1247</v>
      </c>
      <c r="W174" s="13" t="s">
        <v>74</v>
      </c>
      <c r="Y174" s="25">
        <v>45344.604919710648</v>
      </c>
      <c r="Z174" s="25">
        <v>45347.606042395833</v>
      </c>
      <c r="AA174" s="16" t="s">
        <v>67</v>
      </c>
      <c r="AB174" s="14">
        <v>7</v>
      </c>
      <c r="AH174" s="14">
        <v>0</v>
      </c>
      <c r="AI174" s="14">
        <v>0</v>
      </c>
      <c r="AJ174" s="14" t="s">
        <v>435</v>
      </c>
      <c r="AK174" s="14" t="s">
        <v>1248</v>
      </c>
      <c r="AL174" s="14" t="s">
        <v>154</v>
      </c>
      <c r="AM174" s="14" t="s">
        <v>1249</v>
      </c>
    </row>
    <row r="175" spans="1:39" x14ac:dyDescent="0.25">
      <c r="A175" s="13" t="s">
        <v>1250</v>
      </c>
      <c r="B175" s="13" t="s">
        <v>1251</v>
      </c>
      <c r="C175" s="13" t="s">
        <v>334</v>
      </c>
      <c r="E175" s="13" t="s">
        <v>73</v>
      </c>
      <c r="F175" s="13" t="s">
        <v>69</v>
      </c>
      <c r="H175" s="13" t="s">
        <v>1252</v>
      </c>
      <c r="K175" s="13">
        <v>1444.066650390625</v>
      </c>
      <c r="L175" s="15">
        <v>0.46666704861111113</v>
      </c>
      <c r="M175" s="25">
        <v>45209.018239502315</v>
      </c>
      <c r="N175" s="25">
        <v>54788.791666666664</v>
      </c>
      <c r="O175" s="13" t="s">
        <v>126</v>
      </c>
      <c r="P175" s="13">
        <v>124</v>
      </c>
      <c r="Q175" s="13" t="s">
        <v>104</v>
      </c>
      <c r="R175" s="13" t="s">
        <v>105</v>
      </c>
      <c r="S175" s="13" t="s">
        <v>1253</v>
      </c>
      <c r="T175" s="13" t="s">
        <v>1254</v>
      </c>
      <c r="U175" s="13" t="s">
        <v>93</v>
      </c>
      <c r="V175" s="13" t="s">
        <v>1255</v>
      </c>
      <c r="W175" s="13" t="s">
        <v>74</v>
      </c>
      <c r="Y175" s="25">
        <v>45348.374438923609</v>
      </c>
      <c r="Z175" s="25">
        <v>45348.374670405094</v>
      </c>
      <c r="AA175" s="16" t="s">
        <v>67</v>
      </c>
      <c r="AB175" s="14">
        <v>5</v>
      </c>
      <c r="AH175" s="14">
        <v>0</v>
      </c>
      <c r="AI175" s="14">
        <v>0</v>
      </c>
      <c r="AJ175" s="14" t="s">
        <v>435</v>
      </c>
      <c r="AK175" s="14" t="s">
        <v>1248</v>
      </c>
      <c r="AL175" s="14" t="s">
        <v>154</v>
      </c>
      <c r="AM175" s="14" t="s">
        <v>1249</v>
      </c>
    </row>
    <row r="176" spans="1:39" x14ac:dyDescent="0.25">
      <c r="A176" s="13" t="s">
        <v>1256</v>
      </c>
      <c r="B176" s="13" t="s">
        <v>1257</v>
      </c>
      <c r="C176" s="13" t="s">
        <v>183</v>
      </c>
      <c r="E176" s="13" t="s">
        <v>73</v>
      </c>
      <c r="F176" s="13" t="s">
        <v>69</v>
      </c>
      <c r="H176" s="13" t="s">
        <v>184</v>
      </c>
      <c r="K176" s="13">
        <v>16713.828125</v>
      </c>
      <c r="L176" s="15">
        <v>2.5203942476851853</v>
      </c>
      <c r="M176" s="25">
        <v>45036.981101898149</v>
      </c>
      <c r="N176" s="25">
        <v>54788.791666666664</v>
      </c>
      <c r="O176" s="13" t="s">
        <v>126</v>
      </c>
      <c r="P176" s="13">
        <v>124</v>
      </c>
      <c r="Q176" s="13" t="s">
        <v>104</v>
      </c>
      <c r="R176" s="13" t="s">
        <v>105</v>
      </c>
      <c r="S176" s="13" t="s">
        <v>1258</v>
      </c>
      <c r="T176" s="13" t="s">
        <v>1259</v>
      </c>
      <c r="U176" s="13" t="s">
        <v>93</v>
      </c>
      <c r="V176" s="13" t="s">
        <v>1260</v>
      </c>
      <c r="W176" s="13" t="s">
        <v>74</v>
      </c>
      <c r="Y176" s="25">
        <v>45343.448299340278</v>
      </c>
      <c r="Z176" s="25">
        <v>45348.359294710652</v>
      </c>
      <c r="AA176" s="16" t="s">
        <v>67</v>
      </c>
      <c r="AB176" s="14">
        <v>30</v>
      </c>
      <c r="AC176" s="14">
        <v>75.1859130859375</v>
      </c>
      <c r="AD176" s="14">
        <v>70.214942932128906</v>
      </c>
      <c r="AH176" s="14">
        <v>0</v>
      </c>
      <c r="AI176" s="14">
        <v>0</v>
      </c>
      <c r="AJ176" s="14" t="s">
        <v>398</v>
      </c>
      <c r="AK176" s="14" t="s">
        <v>399</v>
      </c>
      <c r="AL176" s="14" t="s">
        <v>713</v>
      </c>
      <c r="AM176" s="14" t="s">
        <v>950</v>
      </c>
    </row>
    <row r="177" spans="1:39" x14ac:dyDescent="0.25">
      <c r="A177" s="13" t="s">
        <v>1261</v>
      </c>
      <c r="B177" s="13" t="s">
        <v>1262</v>
      </c>
      <c r="C177" s="13" t="s">
        <v>757</v>
      </c>
      <c r="D177" s="14" t="s">
        <v>1263</v>
      </c>
      <c r="E177" s="13" t="s">
        <v>73</v>
      </c>
      <c r="F177" s="13" t="s">
        <v>69</v>
      </c>
      <c r="H177" s="13" t="s">
        <v>1264</v>
      </c>
      <c r="K177" s="13">
        <v>130569.96875</v>
      </c>
      <c r="L177" s="15">
        <v>35.769775763888887</v>
      </c>
      <c r="M177" s="25">
        <v>44167.42518755787</v>
      </c>
      <c r="N177" s="25">
        <v>54788.791666666664</v>
      </c>
      <c r="O177" s="13" t="s">
        <v>88</v>
      </c>
      <c r="P177" s="13">
        <v>120</v>
      </c>
      <c r="Q177" s="13" t="s">
        <v>89</v>
      </c>
      <c r="R177" s="13" t="s">
        <v>90</v>
      </c>
      <c r="S177" s="13" t="s">
        <v>1265</v>
      </c>
      <c r="T177" s="13" t="s">
        <v>1266</v>
      </c>
      <c r="U177" s="13" t="s">
        <v>93</v>
      </c>
      <c r="V177" s="13" t="s">
        <v>1267</v>
      </c>
      <c r="W177" s="13" t="s">
        <v>74</v>
      </c>
      <c r="Y177" s="25">
        <v>45348.347836377317</v>
      </c>
      <c r="Z177" s="25">
        <v>45348.370255358794</v>
      </c>
      <c r="AA177" s="16" t="s">
        <v>67</v>
      </c>
      <c r="AH177" s="14">
        <v>0</v>
      </c>
      <c r="AI177" s="14">
        <v>0</v>
      </c>
      <c r="AJ177" s="14" t="s">
        <v>152</v>
      </c>
      <c r="AK177" s="14" t="s">
        <v>1268</v>
      </c>
      <c r="AL177" s="14" t="s">
        <v>131</v>
      </c>
      <c r="AM177" s="14" t="s">
        <v>1269</v>
      </c>
    </row>
    <row r="178" spans="1:39" x14ac:dyDescent="0.25">
      <c r="A178" s="13" t="s">
        <v>1270</v>
      </c>
      <c r="B178" s="13" t="s">
        <v>1271</v>
      </c>
      <c r="C178" s="13" t="s">
        <v>334</v>
      </c>
      <c r="E178" s="13" t="s">
        <v>73</v>
      </c>
      <c r="F178" s="13" t="s">
        <v>69</v>
      </c>
      <c r="H178" s="13" t="s">
        <v>1272</v>
      </c>
      <c r="K178" s="13">
        <v>10464.326171875</v>
      </c>
      <c r="L178" s="15">
        <v>10.883333333333333</v>
      </c>
      <c r="M178" s="25">
        <v>44400.949017581021</v>
      </c>
      <c r="N178" s="25">
        <v>54788.791666666664</v>
      </c>
      <c r="O178" s="13" t="s">
        <v>88</v>
      </c>
      <c r="P178" s="13">
        <v>120</v>
      </c>
      <c r="Q178" s="13" t="s">
        <v>104</v>
      </c>
      <c r="R178" s="13" t="s">
        <v>309</v>
      </c>
      <c r="S178" s="13" t="s">
        <v>1273</v>
      </c>
      <c r="T178" s="13" t="s">
        <v>1274</v>
      </c>
      <c r="U178" s="13" t="s">
        <v>93</v>
      </c>
      <c r="V178" s="13" t="s">
        <v>1275</v>
      </c>
      <c r="W178" s="13" t="s">
        <v>74</v>
      </c>
      <c r="Y178" s="25">
        <v>45348.321875729169</v>
      </c>
      <c r="Z178" s="25">
        <v>45348.365428969904</v>
      </c>
      <c r="AA178" s="16" t="s">
        <v>67</v>
      </c>
      <c r="AB178" s="14">
        <v>6</v>
      </c>
      <c r="AH178" s="14">
        <v>0</v>
      </c>
      <c r="AI178" s="14">
        <v>0</v>
      </c>
      <c r="AJ178" s="14" t="s">
        <v>118</v>
      </c>
      <c r="AK178" s="14" t="s">
        <v>1276</v>
      </c>
      <c r="AL178" s="14" t="s">
        <v>110</v>
      </c>
      <c r="AM178" s="14" t="s">
        <v>1277</v>
      </c>
    </row>
    <row r="179" spans="1:39" x14ac:dyDescent="0.25">
      <c r="A179" s="13" t="s">
        <v>1278</v>
      </c>
      <c r="B179" s="13" t="s">
        <v>1279</v>
      </c>
      <c r="C179" s="13" t="s">
        <v>295</v>
      </c>
      <c r="E179" s="13" t="s">
        <v>73</v>
      </c>
      <c r="F179" s="13" t="s">
        <v>69</v>
      </c>
      <c r="H179" s="13" t="s">
        <v>325</v>
      </c>
      <c r="K179" s="13">
        <v>15767.2939453125</v>
      </c>
      <c r="L179" s="15">
        <v>1.7913620833333332</v>
      </c>
      <c r="M179" s="25">
        <v>44882.955066585651</v>
      </c>
      <c r="N179" s="25">
        <v>54788.791666666664</v>
      </c>
      <c r="O179" s="13" t="s">
        <v>126</v>
      </c>
      <c r="P179" s="13">
        <v>124</v>
      </c>
      <c r="Q179" s="13" t="s">
        <v>89</v>
      </c>
      <c r="R179" s="13" t="s">
        <v>90</v>
      </c>
      <c r="S179" s="13" t="s">
        <v>1280</v>
      </c>
      <c r="T179" s="13" t="s">
        <v>1281</v>
      </c>
      <c r="U179" s="13" t="s">
        <v>93</v>
      </c>
      <c r="V179" s="13" t="s">
        <v>1282</v>
      </c>
      <c r="W179" s="13" t="s">
        <v>74</v>
      </c>
      <c r="Y179" s="25">
        <v>45337.611922766206</v>
      </c>
      <c r="Z179" s="25">
        <v>45348.284874155092</v>
      </c>
      <c r="AA179" s="16" t="s">
        <v>67</v>
      </c>
      <c r="AH179" s="14">
        <v>0</v>
      </c>
      <c r="AI179" s="14">
        <v>0</v>
      </c>
      <c r="AJ179" s="14" t="s">
        <v>70</v>
      </c>
      <c r="AK179" s="14" t="s">
        <v>1283</v>
      </c>
      <c r="AL179" s="14" t="s">
        <v>814</v>
      </c>
      <c r="AM179" s="14" t="s">
        <v>1284</v>
      </c>
    </row>
    <row r="180" spans="1:39" x14ac:dyDescent="0.25">
      <c r="A180" s="13" t="s">
        <v>1285</v>
      </c>
      <c r="B180" s="13" t="s">
        <v>1286</v>
      </c>
      <c r="C180" s="13" t="s">
        <v>825</v>
      </c>
      <c r="D180" s="14" t="s">
        <v>1287</v>
      </c>
      <c r="E180" s="13" t="s">
        <v>73</v>
      </c>
      <c r="F180" s="13" t="s">
        <v>69</v>
      </c>
      <c r="H180" s="13" t="s">
        <v>826</v>
      </c>
      <c r="K180" s="13">
        <v>7275.94580078125</v>
      </c>
      <c r="L180" s="15">
        <v>6.0791666666666666</v>
      </c>
      <c r="M180" s="25">
        <v>45036.981086342596</v>
      </c>
      <c r="N180" s="25">
        <v>54788.791666666664</v>
      </c>
      <c r="O180" s="13" t="s">
        <v>126</v>
      </c>
      <c r="P180" s="13">
        <v>124</v>
      </c>
      <c r="Q180" s="13" t="s">
        <v>104</v>
      </c>
      <c r="R180" s="13" t="s">
        <v>105</v>
      </c>
      <c r="S180" s="13" t="s">
        <v>1288</v>
      </c>
      <c r="T180" s="13" t="s">
        <v>1289</v>
      </c>
      <c r="U180" s="13" t="s">
        <v>93</v>
      </c>
      <c r="V180" s="13" t="s">
        <v>1290</v>
      </c>
      <c r="W180" s="13" t="s">
        <v>74</v>
      </c>
      <c r="Y180" s="25">
        <v>45343.581759988425</v>
      </c>
      <c r="Z180" s="25">
        <v>45347.571748414353</v>
      </c>
      <c r="AA180" s="16" t="s">
        <v>67</v>
      </c>
      <c r="AH180" s="14">
        <v>0</v>
      </c>
      <c r="AI180" s="14">
        <v>0</v>
      </c>
      <c r="AJ180" s="14" t="s">
        <v>684</v>
      </c>
      <c r="AK180" s="14" t="s">
        <v>1291</v>
      </c>
      <c r="AL180" s="14" t="s">
        <v>154</v>
      </c>
      <c r="AM180" s="14" t="s">
        <v>1292</v>
      </c>
    </row>
    <row r="181" spans="1:39" x14ac:dyDescent="0.25">
      <c r="A181" s="13" t="s">
        <v>1293</v>
      </c>
      <c r="B181" s="13" t="s">
        <v>1294</v>
      </c>
      <c r="C181" s="13" t="s">
        <v>295</v>
      </c>
      <c r="E181" s="13" t="s">
        <v>73</v>
      </c>
      <c r="F181" s="13" t="s">
        <v>69</v>
      </c>
      <c r="H181" s="13" t="s">
        <v>325</v>
      </c>
      <c r="K181" s="13">
        <v>7.3134627342224121</v>
      </c>
      <c r="L181" s="15">
        <v>0.30531399305555557</v>
      </c>
      <c r="M181" s="25">
        <v>44882.955006412034</v>
      </c>
      <c r="N181" s="25">
        <v>54788.791666666664</v>
      </c>
      <c r="O181" s="13" t="s">
        <v>126</v>
      </c>
      <c r="P181" s="13">
        <v>124</v>
      </c>
      <c r="Q181" s="13" t="s">
        <v>89</v>
      </c>
      <c r="R181" s="13" t="s">
        <v>90</v>
      </c>
      <c r="S181" s="13" t="s">
        <v>1295</v>
      </c>
      <c r="T181" s="13" t="s">
        <v>1296</v>
      </c>
      <c r="U181" s="13" t="s">
        <v>93</v>
      </c>
      <c r="V181" s="13" t="s">
        <v>1297</v>
      </c>
      <c r="W181" s="13" t="s">
        <v>74</v>
      </c>
      <c r="X181" s="13" t="s">
        <v>398</v>
      </c>
      <c r="Y181" s="25">
        <v>45342.611759988424</v>
      </c>
      <c r="Z181" s="25">
        <v>45347.973658136572</v>
      </c>
      <c r="AA181" s="16" t="s">
        <v>67</v>
      </c>
      <c r="AH181" s="14">
        <v>0</v>
      </c>
      <c r="AI181" s="14">
        <v>0</v>
      </c>
      <c r="AJ181" s="14" t="s">
        <v>398</v>
      </c>
      <c r="AK181" s="14" t="s">
        <v>1298</v>
      </c>
      <c r="AL181" s="14" t="s">
        <v>1299</v>
      </c>
      <c r="AM181" s="14" t="s">
        <v>1300</v>
      </c>
    </row>
    <row r="182" spans="1:39" x14ac:dyDescent="0.25">
      <c r="A182" s="13" t="s">
        <v>1301</v>
      </c>
      <c r="B182" s="13" t="s">
        <v>1302</v>
      </c>
      <c r="C182" s="13" t="s">
        <v>275</v>
      </c>
      <c r="E182" s="13" t="s">
        <v>73</v>
      </c>
      <c r="F182" s="13" t="s">
        <v>69</v>
      </c>
      <c r="H182" s="13" t="s">
        <v>276</v>
      </c>
      <c r="K182" s="13">
        <v>43259.86328125</v>
      </c>
      <c r="L182" s="15">
        <v>40.9</v>
      </c>
      <c r="M182" s="25">
        <v>44908.983442280092</v>
      </c>
      <c r="N182" s="25">
        <v>54788.791666666664</v>
      </c>
      <c r="O182" s="13" t="s">
        <v>126</v>
      </c>
      <c r="P182" s="13">
        <v>124</v>
      </c>
      <c r="Q182" s="13" t="s">
        <v>104</v>
      </c>
      <c r="R182" s="13" t="s">
        <v>309</v>
      </c>
      <c r="S182" s="13" t="s">
        <v>1303</v>
      </c>
      <c r="T182" s="13" t="s">
        <v>1304</v>
      </c>
      <c r="U182" s="13" t="s">
        <v>93</v>
      </c>
      <c r="V182" s="13" t="s">
        <v>1305</v>
      </c>
      <c r="W182" s="13" t="s">
        <v>74</v>
      </c>
      <c r="Y182" s="25">
        <v>45343.599549340281</v>
      </c>
      <c r="Z182" s="25">
        <v>45347.600799340275</v>
      </c>
      <c r="AA182" s="16" t="s">
        <v>67</v>
      </c>
      <c r="AH182" s="14">
        <v>0</v>
      </c>
      <c r="AI182" s="14">
        <v>0</v>
      </c>
      <c r="AJ182" s="14" t="s">
        <v>152</v>
      </c>
      <c r="AK182" s="14" t="s">
        <v>153</v>
      </c>
      <c r="AL182" s="14" t="s">
        <v>97</v>
      </c>
      <c r="AM182" s="14" t="s">
        <v>1306</v>
      </c>
    </row>
    <row r="183" spans="1:39" x14ac:dyDescent="0.25">
      <c r="A183" s="13" t="s">
        <v>1307</v>
      </c>
      <c r="B183" s="13" t="s">
        <v>1308</v>
      </c>
      <c r="C183" s="13" t="s">
        <v>101</v>
      </c>
      <c r="E183" s="13" t="s">
        <v>73</v>
      </c>
      <c r="F183" s="13" t="s">
        <v>69</v>
      </c>
      <c r="G183" s="13" t="s">
        <v>102</v>
      </c>
      <c r="H183" s="13" t="s">
        <v>1309</v>
      </c>
      <c r="K183" s="13">
        <v>73597.2578125</v>
      </c>
      <c r="L183" s="15">
        <v>31.194733356481482</v>
      </c>
      <c r="M183" s="25">
        <v>44400.949997118056</v>
      </c>
      <c r="N183" s="25">
        <v>54788.791666666664</v>
      </c>
      <c r="O183" s="13" t="s">
        <v>88</v>
      </c>
      <c r="P183" s="13">
        <v>120</v>
      </c>
      <c r="Q183" s="13" t="s">
        <v>89</v>
      </c>
      <c r="R183" s="13" t="s">
        <v>90</v>
      </c>
      <c r="S183" s="13" t="s">
        <v>1310</v>
      </c>
      <c r="T183" s="13" t="s">
        <v>1311</v>
      </c>
      <c r="U183" s="13" t="s">
        <v>93</v>
      </c>
      <c r="V183" s="13" t="s">
        <v>1312</v>
      </c>
      <c r="W183" s="13" t="s">
        <v>74</v>
      </c>
      <c r="Y183" s="25">
        <v>45344.607639618058</v>
      </c>
      <c r="Z183" s="25">
        <v>45348.371922025464</v>
      </c>
      <c r="AA183" s="16" t="s">
        <v>67</v>
      </c>
      <c r="AB183" s="14">
        <v>1</v>
      </c>
      <c r="AC183" s="14">
        <v>75.1859130859375</v>
      </c>
      <c r="AD183" s="14">
        <v>70.214942932128906</v>
      </c>
      <c r="AE183" s="14">
        <v>5</v>
      </c>
      <c r="AH183" s="14">
        <v>0</v>
      </c>
      <c r="AI183" s="14">
        <v>0</v>
      </c>
      <c r="AJ183" s="14" t="s">
        <v>152</v>
      </c>
      <c r="AK183" s="14" t="s">
        <v>622</v>
      </c>
      <c r="AL183" s="14" t="s">
        <v>131</v>
      </c>
      <c r="AM183" s="14" t="s">
        <v>1313</v>
      </c>
    </row>
    <row r="184" spans="1:39" x14ac:dyDescent="0.25">
      <c r="A184" s="13" t="s">
        <v>1314</v>
      </c>
      <c r="B184" s="13" t="s">
        <v>1315</v>
      </c>
      <c r="C184" s="13" t="s">
        <v>101</v>
      </c>
      <c r="E184" s="13" t="s">
        <v>73</v>
      </c>
      <c r="F184" s="13" t="s">
        <v>69</v>
      </c>
      <c r="G184" s="13" t="s">
        <v>102</v>
      </c>
      <c r="H184" s="13" t="s">
        <v>1316</v>
      </c>
      <c r="K184" s="13">
        <v>64942.36328125</v>
      </c>
      <c r="L184" s="15">
        <v>8.8602911458333331</v>
      </c>
      <c r="M184" s="25">
        <v>45149.037136469909</v>
      </c>
      <c r="N184" s="25">
        <v>54788.791666666664</v>
      </c>
      <c r="O184" s="13" t="s">
        <v>126</v>
      </c>
      <c r="P184" s="13">
        <v>124</v>
      </c>
      <c r="Q184" s="13" t="s">
        <v>89</v>
      </c>
      <c r="R184" s="13" t="s">
        <v>90</v>
      </c>
      <c r="S184" s="13" t="s">
        <v>1317</v>
      </c>
      <c r="T184" s="13" t="s">
        <v>1318</v>
      </c>
      <c r="U184" s="13" t="s">
        <v>93</v>
      </c>
      <c r="V184" s="13" t="s">
        <v>1319</v>
      </c>
      <c r="W184" s="13" t="s">
        <v>74</v>
      </c>
      <c r="Y184" s="25">
        <v>45348.336007673613</v>
      </c>
      <c r="Z184" s="25">
        <v>45348.359271562498</v>
      </c>
      <c r="AA184" s="16" t="s">
        <v>67</v>
      </c>
      <c r="AB184" s="14">
        <v>1</v>
      </c>
      <c r="AC184" s="14">
        <v>75.1859130859375</v>
      </c>
      <c r="AD184" s="14">
        <v>70.214942932128906</v>
      </c>
      <c r="AE184" s="14">
        <v>3</v>
      </c>
      <c r="AH184" s="14">
        <v>0</v>
      </c>
      <c r="AI184" s="14">
        <v>0</v>
      </c>
      <c r="AJ184" s="14" t="s">
        <v>152</v>
      </c>
      <c r="AK184" s="14" t="s">
        <v>622</v>
      </c>
      <c r="AL184" s="14" t="s">
        <v>131</v>
      </c>
      <c r="AM184" s="14" t="s">
        <v>1313</v>
      </c>
    </row>
    <row r="185" spans="1:39" x14ac:dyDescent="0.25">
      <c r="A185" s="13" t="s">
        <v>1320</v>
      </c>
      <c r="B185" s="13" t="s">
        <v>1321</v>
      </c>
      <c r="C185" s="13" t="s">
        <v>275</v>
      </c>
      <c r="E185" s="13" t="s">
        <v>73</v>
      </c>
      <c r="F185" s="13" t="s">
        <v>69</v>
      </c>
      <c r="H185" s="13" t="s">
        <v>1322</v>
      </c>
      <c r="K185" s="13">
        <v>90260.1953125</v>
      </c>
      <c r="L185" s="15">
        <v>2.111892372685185</v>
      </c>
      <c r="M185" s="25">
        <v>44908.983437893519</v>
      </c>
      <c r="N185" s="25">
        <v>54788.791666666664</v>
      </c>
      <c r="O185" s="13" t="s">
        <v>126</v>
      </c>
      <c r="P185" s="13">
        <v>124</v>
      </c>
      <c r="Q185" s="13" t="s">
        <v>104</v>
      </c>
      <c r="R185" s="13" t="s">
        <v>309</v>
      </c>
      <c r="S185" s="13" t="s">
        <v>1323</v>
      </c>
      <c r="T185" s="13" t="s">
        <v>1324</v>
      </c>
      <c r="U185" s="13" t="s">
        <v>93</v>
      </c>
      <c r="V185" s="13" t="s">
        <v>1325</v>
      </c>
      <c r="W185" s="13" t="s">
        <v>74</v>
      </c>
      <c r="Y185" s="25">
        <v>45336.608959062498</v>
      </c>
      <c r="Z185" s="25">
        <v>45348.0795840625</v>
      </c>
      <c r="AA185" s="16" t="s">
        <v>67</v>
      </c>
      <c r="AH185" s="14">
        <v>0</v>
      </c>
      <c r="AI185" s="14">
        <v>0</v>
      </c>
      <c r="AJ185" s="14" t="s">
        <v>152</v>
      </c>
      <c r="AK185" s="14" t="s">
        <v>1034</v>
      </c>
      <c r="AL185" s="14" t="s">
        <v>352</v>
      </c>
      <c r="AM185" s="14" t="s">
        <v>1326</v>
      </c>
    </row>
    <row r="186" spans="1:39" x14ac:dyDescent="0.25">
      <c r="A186" s="13" t="s">
        <v>1327</v>
      </c>
      <c r="B186" s="13" t="s">
        <v>1328</v>
      </c>
      <c r="C186" s="13" t="s">
        <v>146</v>
      </c>
      <c r="E186" s="13" t="s">
        <v>73</v>
      </c>
      <c r="F186" s="13" t="s">
        <v>69</v>
      </c>
      <c r="G186" s="13" t="s">
        <v>138</v>
      </c>
      <c r="H186" s="13" t="s">
        <v>1329</v>
      </c>
      <c r="K186" s="13">
        <v>135312.453125</v>
      </c>
      <c r="L186" s="15">
        <v>29.036014652777776</v>
      </c>
      <c r="M186" s="25">
        <v>44406.977522094909</v>
      </c>
      <c r="N186" s="25">
        <v>54788.791666666664</v>
      </c>
      <c r="O186" s="13" t="s">
        <v>88</v>
      </c>
      <c r="P186" s="13">
        <v>120</v>
      </c>
      <c r="Q186" s="13" t="s">
        <v>104</v>
      </c>
      <c r="R186" s="13" t="s">
        <v>309</v>
      </c>
      <c r="S186" s="13" t="s">
        <v>1330</v>
      </c>
      <c r="T186" s="13" t="s">
        <v>1331</v>
      </c>
      <c r="U186" s="13" t="s">
        <v>93</v>
      </c>
      <c r="V186" s="13" t="s">
        <v>1332</v>
      </c>
      <c r="W186" s="13" t="s">
        <v>74</v>
      </c>
      <c r="Y186" s="25">
        <v>45348.342210648145</v>
      </c>
      <c r="Z186" s="25">
        <v>45348.353784722225</v>
      </c>
      <c r="AA186" s="16" t="s">
        <v>151</v>
      </c>
      <c r="AH186" s="14">
        <v>0</v>
      </c>
      <c r="AI186" s="14">
        <v>0</v>
      </c>
      <c r="AJ186" s="14" t="s">
        <v>152</v>
      </c>
      <c r="AK186" s="14" t="s">
        <v>1034</v>
      </c>
      <c r="AL186" s="14" t="s">
        <v>352</v>
      </c>
      <c r="AM186" s="14" t="s">
        <v>1326</v>
      </c>
    </row>
    <row r="187" spans="1:39" x14ac:dyDescent="0.25">
      <c r="A187" s="13" t="s">
        <v>1333</v>
      </c>
      <c r="B187" s="13" t="s">
        <v>1334</v>
      </c>
      <c r="C187" s="13" t="s">
        <v>146</v>
      </c>
      <c r="E187" s="13" t="s">
        <v>73</v>
      </c>
      <c r="F187" s="13" t="s">
        <v>69</v>
      </c>
      <c r="G187" s="13" t="s">
        <v>1335</v>
      </c>
      <c r="H187" s="13" t="s">
        <v>171</v>
      </c>
      <c r="K187" s="13">
        <v>172585.65625</v>
      </c>
      <c r="L187" s="15">
        <v>32.971604143518519</v>
      </c>
      <c r="M187" s="25">
        <v>44406.975739594905</v>
      </c>
      <c r="N187" s="25">
        <v>54788.791666666664</v>
      </c>
      <c r="O187" s="13" t="s">
        <v>88</v>
      </c>
      <c r="P187" s="13">
        <v>120</v>
      </c>
      <c r="Q187" s="13" t="s">
        <v>89</v>
      </c>
      <c r="R187" s="13" t="s">
        <v>90</v>
      </c>
      <c r="S187" s="13" t="s">
        <v>1336</v>
      </c>
      <c r="T187" s="13" t="s">
        <v>1337</v>
      </c>
      <c r="U187" s="13" t="s">
        <v>93</v>
      </c>
      <c r="V187" s="13" t="s">
        <v>1338</v>
      </c>
      <c r="W187" s="13" t="s">
        <v>74</v>
      </c>
      <c r="Y187" s="25">
        <v>45280.514155821758</v>
      </c>
      <c r="Z187" s="25">
        <v>45347.949190543979</v>
      </c>
      <c r="AA187" s="16" t="s">
        <v>67</v>
      </c>
      <c r="AH187" s="14">
        <v>0</v>
      </c>
      <c r="AI187" s="14">
        <v>0</v>
      </c>
      <c r="AJ187" s="14" t="s">
        <v>152</v>
      </c>
      <c r="AK187" s="14" t="s">
        <v>1034</v>
      </c>
      <c r="AL187" s="14" t="s">
        <v>352</v>
      </c>
      <c r="AM187" s="14" t="s">
        <v>1326</v>
      </c>
    </row>
    <row r="188" spans="1:39" x14ac:dyDescent="0.25">
      <c r="A188" s="13" t="s">
        <v>1339</v>
      </c>
      <c r="B188" s="13" t="s">
        <v>1340</v>
      </c>
      <c r="C188" s="13" t="s">
        <v>295</v>
      </c>
      <c r="E188" s="13" t="s">
        <v>73</v>
      </c>
      <c r="F188" s="13" t="s">
        <v>69</v>
      </c>
      <c r="H188" s="13" t="s">
        <v>856</v>
      </c>
      <c r="K188" s="13">
        <v>80535.234375</v>
      </c>
      <c r="L188" s="15">
        <v>4.7304840856481478</v>
      </c>
      <c r="M188" s="25">
        <v>44882.954957013892</v>
      </c>
      <c r="N188" s="25">
        <v>54788.791666666664</v>
      </c>
      <c r="O188" s="13" t="s">
        <v>126</v>
      </c>
      <c r="P188" s="13">
        <v>124</v>
      </c>
      <c r="Q188" s="13" t="s">
        <v>104</v>
      </c>
      <c r="R188" s="13" t="s">
        <v>105</v>
      </c>
      <c r="S188" s="13" t="s">
        <v>1341</v>
      </c>
      <c r="T188" s="13" t="s">
        <v>1342</v>
      </c>
      <c r="U188" s="13" t="s">
        <v>93</v>
      </c>
      <c r="V188" s="13" t="s">
        <v>1343</v>
      </c>
      <c r="W188" s="13" t="s">
        <v>74</v>
      </c>
      <c r="Y188" s="25">
        <v>45345.434676655095</v>
      </c>
      <c r="Z188" s="25">
        <v>45348.355290081017</v>
      </c>
      <c r="AA188" s="16" t="s">
        <v>67</v>
      </c>
      <c r="AH188" s="14">
        <v>0</v>
      </c>
      <c r="AI188" s="14">
        <v>0</v>
      </c>
      <c r="AJ188" s="14" t="s">
        <v>152</v>
      </c>
      <c r="AK188" s="14" t="s">
        <v>1034</v>
      </c>
      <c r="AL188" s="14" t="s">
        <v>352</v>
      </c>
      <c r="AM188" s="14" t="s">
        <v>1344</v>
      </c>
    </row>
    <row r="189" spans="1:39" x14ac:dyDescent="0.25">
      <c r="A189" s="13" t="s">
        <v>1345</v>
      </c>
      <c r="B189" s="13" t="s">
        <v>1346</v>
      </c>
      <c r="C189" s="13" t="s">
        <v>101</v>
      </c>
      <c r="E189" s="13" t="s">
        <v>73</v>
      </c>
      <c r="F189" s="13" t="s">
        <v>69</v>
      </c>
      <c r="G189" s="13" t="s">
        <v>102</v>
      </c>
      <c r="H189" s="13" t="s">
        <v>1347</v>
      </c>
      <c r="K189" s="13">
        <v>104632.1953125</v>
      </c>
      <c r="L189" s="15">
        <v>50.517032870370372</v>
      </c>
      <c r="M189" s="25">
        <v>44274.624116412037</v>
      </c>
      <c r="N189" s="25">
        <v>54788.791666666664</v>
      </c>
      <c r="O189" s="13" t="s">
        <v>88</v>
      </c>
      <c r="P189" s="13">
        <v>120</v>
      </c>
      <c r="Q189" s="13" t="s">
        <v>104</v>
      </c>
      <c r="R189" s="13" t="s">
        <v>105</v>
      </c>
      <c r="S189" s="13" t="s">
        <v>1348</v>
      </c>
      <c r="T189" s="13" t="s">
        <v>1349</v>
      </c>
      <c r="U189" s="13" t="s">
        <v>93</v>
      </c>
      <c r="V189" s="13" t="s">
        <v>1350</v>
      </c>
      <c r="W189" s="13" t="s">
        <v>74</v>
      </c>
      <c r="Y189" s="25">
        <v>45345.658566284721</v>
      </c>
      <c r="Z189" s="25">
        <v>45348.353288506943</v>
      </c>
      <c r="AA189" s="16" t="s">
        <v>67</v>
      </c>
      <c r="AB189" s="14">
        <v>1</v>
      </c>
      <c r="AC189" s="14">
        <v>75.1859130859375</v>
      </c>
      <c r="AD189" s="14">
        <v>70.214942932128906</v>
      </c>
      <c r="AH189" s="14">
        <v>0</v>
      </c>
      <c r="AI189" s="14">
        <v>0</v>
      </c>
      <c r="AJ189" s="14" t="s">
        <v>152</v>
      </c>
      <c r="AK189" s="14" t="s">
        <v>622</v>
      </c>
      <c r="AL189" s="14" t="s">
        <v>243</v>
      </c>
      <c r="AM189" s="14" t="s">
        <v>1351</v>
      </c>
    </row>
    <row r="190" spans="1:39" x14ac:dyDescent="0.25">
      <c r="A190" s="13" t="s">
        <v>1352</v>
      </c>
      <c r="B190" s="13" t="s">
        <v>1353</v>
      </c>
      <c r="C190" s="13" t="s">
        <v>668</v>
      </c>
      <c r="D190" s="14" t="s">
        <v>1354</v>
      </c>
      <c r="E190" s="13" t="s">
        <v>73</v>
      </c>
      <c r="F190" s="13" t="s">
        <v>69</v>
      </c>
      <c r="H190" s="13" t="s">
        <v>1355</v>
      </c>
      <c r="K190" s="13">
        <v>31226.69921875</v>
      </c>
      <c r="L190" s="15">
        <v>30.862500000000001</v>
      </c>
      <c r="M190" s="25">
        <v>44406.977342129627</v>
      </c>
      <c r="N190" s="25">
        <v>54788.791666666664</v>
      </c>
      <c r="O190" s="13" t="s">
        <v>88</v>
      </c>
      <c r="P190" s="13">
        <v>120</v>
      </c>
      <c r="Q190" s="13" t="s">
        <v>104</v>
      </c>
      <c r="R190" s="13" t="s">
        <v>105</v>
      </c>
      <c r="S190" s="13" t="s">
        <v>1356</v>
      </c>
      <c r="T190" s="13" t="s">
        <v>1357</v>
      </c>
      <c r="U190" s="13" t="s">
        <v>93</v>
      </c>
      <c r="V190" s="13" t="s">
        <v>1358</v>
      </c>
      <c r="W190" s="13" t="s">
        <v>74</v>
      </c>
      <c r="Y190" s="25">
        <v>45342.601204432867</v>
      </c>
      <c r="Z190" s="25">
        <v>45344.403449803242</v>
      </c>
      <c r="AA190" s="16" t="s">
        <v>151</v>
      </c>
      <c r="AH190" s="14">
        <v>0</v>
      </c>
      <c r="AI190" s="14">
        <v>0</v>
      </c>
      <c r="AJ190" s="14" t="s">
        <v>152</v>
      </c>
      <c r="AK190" s="14" t="s">
        <v>622</v>
      </c>
      <c r="AL190" s="14" t="s">
        <v>120</v>
      </c>
      <c r="AM190" s="14" t="s">
        <v>1359</v>
      </c>
    </row>
    <row r="191" spans="1:39" x14ac:dyDescent="0.25">
      <c r="A191" s="13" t="s">
        <v>1360</v>
      </c>
      <c r="B191" s="13" t="s">
        <v>1361</v>
      </c>
      <c r="C191" s="13" t="s">
        <v>668</v>
      </c>
      <c r="E191" s="13" t="s">
        <v>73</v>
      </c>
      <c r="F191" s="13" t="s">
        <v>69</v>
      </c>
      <c r="H191" s="13" t="s">
        <v>718</v>
      </c>
      <c r="K191" s="13">
        <v>25661.51171875</v>
      </c>
      <c r="L191" s="15">
        <v>8.125</v>
      </c>
      <c r="M191" s="25">
        <v>44406.977324583335</v>
      </c>
      <c r="N191" s="25">
        <v>54788.791666666664</v>
      </c>
      <c r="O191" s="13" t="s">
        <v>88</v>
      </c>
      <c r="P191" s="13">
        <v>120</v>
      </c>
      <c r="Q191" s="13" t="s">
        <v>89</v>
      </c>
      <c r="R191" s="13" t="s">
        <v>90</v>
      </c>
      <c r="S191" s="13" t="s">
        <v>1362</v>
      </c>
      <c r="T191" s="13" t="s">
        <v>1363</v>
      </c>
      <c r="U191" s="13" t="s">
        <v>93</v>
      </c>
      <c r="V191" s="13" t="s">
        <v>1364</v>
      </c>
      <c r="W191" s="13" t="s">
        <v>74</v>
      </c>
      <c r="Y191" s="25">
        <v>45345.805544710645</v>
      </c>
      <c r="Z191" s="25">
        <v>45348.36964193287</v>
      </c>
      <c r="AA191" s="16" t="s">
        <v>67</v>
      </c>
      <c r="AB191" s="14">
        <v>184</v>
      </c>
      <c r="AH191" s="14">
        <v>0</v>
      </c>
      <c r="AI191" s="14">
        <v>0</v>
      </c>
      <c r="AJ191" s="14" t="s">
        <v>152</v>
      </c>
      <c r="AK191" s="14" t="s">
        <v>622</v>
      </c>
      <c r="AL191" s="14" t="s">
        <v>120</v>
      </c>
      <c r="AM191" s="14" t="s">
        <v>1359</v>
      </c>
    </row>
    <row r="192" spans="1:39" x14ac:dyDescent="0.25">
      <c r="A192" s="13" t="s">
        <v>1365</v>
      </c>
      <c r="B192" s="13" t="s">
        <v>1366</v>
      </c>
      <c r="C192" s="13" t="s">
        <v>295</v>
      </c>
      <c r="D192" s="14" t="s">
        <v>1367</v>
      </c>
      <c r="E192" s="13" t="s">
        <v>73</v>
      </c>
      <c r="F192" s="13" t="s">
        <v>69</v>
      </c>
      <c r="G192" s="13" t="s">
        <v>924</v>
      </c>
      <c r="H192" s="13" t="s">
        <v>325</v>
      </c>
      <c r="K192" s="13">
        <v>169881.390625</v>
      </c>
      <c r="L192" s="15">
        <v>12.368422152777777</v>
      </c>
      <c r="M192" s="25">
        <v>44882.955049374999</v>
      </c>
      <c r="N192" s="25">
        <v>54788.791666666664</v>
      </c>
      <c r="O192" s="13" t="s">
        <v>126</v>
      </c>
      <c r="P192" s="13">
        <v>124</v>
      </c>
      <c r="Q192" s="13" t="s">
        <v>192</v>
      </c>
      <c r="R192" s="13" t="s">
        <v>261</v>
      </c>
      <c r="S192" s="13" t="s">
        <v>1368</v>
      </c>
      <c r="T192" s="13" t="s">
        <v>1369</v>
      </c>
      <c r="U192" s="13" t="s">
        <v>93</v>
      </c>
      <c r="V192" s="13" t="s">
        <v>1370</v>
      </c>
      <c r="W192" s="13" t="s">
        <v>74</v>
      </c>
      <c r="Y192" s="25">
        <v>45345.621968321757</v>
      </c>
      <c r="Z192" s="25">
        <v>45348.37299841435</v>
      </c>
      <c r="AA192" s="16" t="s">
        <v>67</v>
      </c>
      <c r="AH192" s="14">
        <v>0</v>
      </c>
      <c r="AI192" s="14">
        <v>0</v>
      </c>
      <c r="AJ192" s="14" t="s">
        <v>398</v>
      </c>
      <c r="AK192" s="14" t="s">
        <v>1158</v>
      </c>
      <c r="AL192" s="14" t="s">
        <v>1371</v>
      </c>
      <c r="AM192" s="14" t="s">
        <v>1372</v>
      </c>
    </row>
    <row r="193" spans="1:39" x14ac:dyDescent="0.25">
      <c r="A193" s="13" t="s">
        <v>1373</v>
      </c>
      <c r="B193" s="13" t="s">
        <v>1374</v>
      </c>
      <c r="C193" s="13" t="s">
        <v>295</v>
      </c>
      <c r="D193" s="14" t="s">
        <v>1375</v>
      </c>
      <c r="E193" s="13" t="s">
        <v>73</v>
      </c>
      <c r="F193" s="13" t="s">
        <v>69</v>
      </c>
      <c r="H193" s="13" t="s">
        <v>1376</v>
      </c>
      <c r="K193" s="13">
        <v>189005.578125</v>
      </c>
      <c r="L193" s="15">
        <v>18.355054976851854</v>
      </c>
      <c r="M193" s="25">
        <v>44882.955015266205</v>
      </c>
      <c r="N193" s="25">
        <v>54788.791666666664</v>
      </c>
      <c r="O193" s="13" t="s">
        <v>126</v>
      </c>
      <c r="P193" s="13">
        <v>124</v>
      </c>
      <c r="Q193" s="13" t="s">
        <v>89</v>
      </c>
      <c r="R193" s="13" t="s">
        <v>405</v>
      </c>
      <c r="S193" s="13" t="s">
        <v>1377</v>
      </c>
      <c r="T193" s="13" t="s">
        <v>1378</v>
      </c>
      <c r="U193" s="13" t="s">
        <v>93</v>
      </c>
      <c r="V193" s="13" t="s">
        <v>1379</v>
      </c>
      <c r="W193" s="13" t="s">
        <v>74</v>
      </c>
      <c r="Y193" s="25">
        <v>45348.342373414351</v>
      </c>
      <c r="Z193" s="25">
        <v>45348.364329432872</v>
      </c>
      <c r="AA193" s="16" t="s">
        <v>67</v>
      </c>
      <c r="AH193" s="14">
        <v>0</v>
      </c>
      <c r="AI193" s="14">
        <v>0</v>
      </c>
      <c r="AJ193" s="14" t="s">
        <v>398</v>
      </c>
      <c r="AK193" s="14" t="s">
        <v>1158</v>
      </c>
      <c r="AL193" s="14" t="s">
        <v>1371</v>
      </c>
      <c r="AM193" s="14" t="s">
        <v>1380</v>
      </c>
    </row>
    <row r="194" spans="1:39" x14ac:dyDescent="0.25">
      <c r="A194" s="13" t="s">
        <v>1381</v>
      </c>
      <c r="B194" s="13" t="s">
        <v>1382</v>
      </c>
      <c r="C194" s="13" t="s">
        <v>236</v>
      </c>
      <c r="E194" s="13" t="s">
        <v>73</v>
      </c>
      <c r="F194" s="13" t="s">
        <v>69</v>
      </c>
      <c r="H194" s="13" t="s">
        <v>237</v>
      </c>
      <c r="K194" s="13">
        <v>94829.8203125</v>
      </c>
      <c r="L194" s="15">
        <v>27.224545451388888</v>
      </c>
      <c r="M194" s="25">
        <v>44400.94851991898</v>
      </c>
      <c r="N194" s="25">
        <v>54788.791666666664</v>
      </c>
      <c r="O194" s="13" t="s">
        <v>88</v>
      </c>
      <c r="P194" s="13">
        <v>120</v>
      </c>
      <c r="Q194" s="13" t="s">
        <v>104</v>
      </c>
      <c r="R194" s="13" t="s">
        <v>105</v>
      </c>
      <c r="S194" s="13" t="s">
        <v>1383</v>
      </c>
      <c r="T194" s="13" t="s">
        <v>1384</v>
      </c>
      <c r="U194" s="13" t="s">
        <v>93</v>
      </c>
      <c r="V194" s="13" t="s">
        <v>1385</v>
      </c>
      <c r="W194" s="13" t="s">
        <v>74</v>
      </c>
      <c r="Y194" s="25">
        <v>45337.465729895834</v>
      </c>
      <c r="Z194" s="25">
        <v>45348.137871099534</v>
      </c>
      <c r="AA194" s="16" t="s">
        <v>67</v>
      </c>
      <c r="AH194" s="14">
        <v>0</v>
      </c>
      <c r="AI194" s="14">
        <v>0</v>
      </c>
      <c r="AJ194" s="14" t="s">
        <v>398</v>
      </c>
      <c r="AK194" s="14" t="s">
        <v>399</v>
      </c>
      <c r="AL194" s="14" t="s">
        <v>243</v>
      </c>
      <c r="AM194" s="14" t="s">
        <v>1386</v>
      </c>
    </row>
    <row r="195" spans="1:39" x14ac:dyDescent="0.25">
      <c r="A195" s="13" t="s">
        <v>1387</v>
      </c>
      <c r="B195" s="13" t="s">
        <v>1388</v>
      </c>
      <c r="C195" s="13" t="s">
        <v>236</v>
      </c>
      <c r="E195" s="13" t="s">
        <v>73</v>
      </c>
      <c r="F195" s="13" t="s">
        <v>69</v>
      </c>
      <c r="H195" s="13" t="s">
        <v>237</v>
      </c>
      <c r="K195" s="13">
        <v>91282.4140625</v>
      </c>
      <c r="L195" s="15">
        <v>22.594604710648149</v>
      </c>
      <c r="M195" s="25">
        <v>44400.949782939817</v>
      </c>
      <c r="N195" s="25">
        <v>54788.791666666664</v>
      </c>
      <c r="O195" s="13" t="s">
        <v>88</v>
      </c>
      <c r="P195" s="13">
        <v>120</v>
      </c>
      <c r="Q195" s="13" t="s">
        <v>104</v>
      </c>
      <c r="R195" s="13" t="s">
        <v>105</v>
      </c>
      <c r="S195" s="13" t="s">
        <v>1389</v>
      </c>
      <c r="T195" s="13" t="s">
        <v>1390</v>
      </c>
      <c r="U195" s="13" t="s">
        <v>93</v>
      </c>
      <c r="V195" s="13" t="s">
        <v>1391</v>
      </c>
      <c r="W195" s="13" t="s">
        <v>74</v>
      </c>
      <c r="Y195" s="25">
        <v>45345.671297025459</v>
      </c>
      <c r="Z195" s="25">
        <v>45348.360301655091</v>
      </c>
      <c r="AA195" s="16" t="s">
        <v>67</v>
      </c>
      <c r="AH195" s="14">
        <v>0</v>
      </c>
      <c r="AI195" s="14">
        <v>0</v>
      </c>
      <c r="AJ195" s="14" t="s">
        <v>398</v>
      </c>
      <c r="AK195" s="14" t="s">
        <v>399</v>
      </c>
      <c r="AL195" s="14" t="s">
        <v>243</v>
      </c>
      <c r="AM195" s="14" t="s">
        <v>1386</v>
      </c>
    </row>
    <row r="196" spans="1:39" x14ac:dyDescent="0.25">
      <c r="A196" s="13" t="s">
        <v>1392</v>
      </c>
      <c r="B196" s="13" t="s">
        <v>1393</v>
      </c>
      <c r="C196" s="13" t="s">
        <v>236</v>
      </c>
      <c r="E196" s="13" t="s">
        <v>73</v>
      </c>
      <c r="F196" s="13" t="s">
        <v>69</v>
      </c>
      <c r="H196" s="13" t="s">
        <v>237</v>
      </c>
      <c r="K196" s="13">
        <v>80871.6484375</v>
      </c>
      <c r="L196" s="15">
        <v>22.137073171296297</v>
      </c>
      <c r="M196" s="25">
        <v>44400.948790833332</v>
      </c>
      <c r="N196" s="25">
        <v>54788.791666666664</v>
      </c>
      <c r="O196" s="13" t="s">
        <v>88</v>
      </c>
      <c r="P196" s="13">
        <v>120</v>
      </c>
      <c r="Q196" s="13" t="s">
        <v>104</v>
      </c>
      <c r="R196" s="13" t="s">
        <v>105</v>
      </c>
      <c r="S196" s="13" t="s">
        <v>1394</v>
      </c>
      <c r="T196" s="13" t="s">
        <v>1395</v>
      </c>
      <c r="U196" s="13" t="s">
        <v>93</v>
      </c>
      <c r="V196" s="13" t="s">
        <v>1396</v>
      </c>
      <c r="W196" s="13" t="s">
        <v>74</v>
      </c>
      <c r="Y196" s="25">
        <v>45347.80068359954</v>
      </c>
      <c r="Z196" s="25">
        <v>45348.36487341435</v>
      </c>
      <c r="AA196" s="16" t="s">
        <v>67</v>
      </c>
      <c r="AH196" s="14">
        <v>0</v>
      </c>
      <c r="AI196" s="14">
        <v>0</v>
      </c>
      <c r="AJ196" s="14" t="s">
        <v>398</v>
      </c>
      <c r="AK196" s="14" t="s">
        <v>399</v>
      </c>
      <c r="AL196" s="14" t="s">
        <v>243</v>
      </c>
      <c r="AM196" s="14" t="s">
        <v>1386</v>
      </c>
    </row>
    <row r="197" spans="1:39" x14ac:dyDescent="0.25">
      <c r="A197" s="13" t="s">
        <v>1397</v>
      </c>
      <c r="B197" s="13" t="s">
        <v>1398</v>
      </c>
      <c r="C197" s="13" t="s">
        <v>146</v>
      </c>
      <c r="E197" s="13" t="s">
        <v>73</v>
      </c>
      <c r="F197" s="13" t="s">
        <v>69</v>
      </c>
      <c r="G197" s="13" t="s">
        <v>229</v>
      </c>
      <c r="H197" s="13" t="s">
        <v>1399</v>
      </c>
      <c r="K197" s="13">
        <v>143981.734375</v>
      </c>
      <c r="L197" s="15">
        <v>46.850975972222223</v>
      </c>
      <c r="M197" s="25">
        <v>44635.508228252314</v>
      </c>
      <c r="N197" s="25">
        <v>54788.791666666664</v>
      </c>
      <c r="O197" s="13" t="s">
        <v>88</v>
      </c>
      <c r="P197" s="13">
        <v>120</v>
      </c>
      <c r="Q197" s="13" t="s">
        <v>89</v>
      </c>
      <c r="R197" s="13" t="s">
        <v>90</v>
      </c>
      <c r="S197" s="13" t="s">
        <v>1400</v>
      </c>
      <c r="T197" s="13" t="s">
        <v>1401</v>
      </c>
      <c r="U197" s="13" t="s">
        <v>93</v>
      </c>
      <c r="V197" s="13" t="s">
        <v>1402</v>
      </c>
      <c r="W197" s="13" t="s">
        <v>74</v>
      </c>
      <c r="Y197" s="25">
        <v>45348.289375</v>
      </c>
      <c r="Z197" s="25">
        <v>45348.318807870368</v>
      </c>
      <c r="AA197" s="16" t="s">
        <v>151</v>
      </c>
      <c r="AH197" s="14">
        <v>0</v>
      </c>
      <c r="AI197" s="14">
        <v>0</v>
      </c>
      <c r="AJ197" s="14" t="s">
        <v>152</v>
      </c>
      <c r="AK197" s="14" t="s">
        <v>1034</v>
      </c>
      <c r="AL197" s="14" t="s">
        <v>72</v>
      </c>
      <c r="AM197" s="14" t="s">
        <v>1180</v>
      </c>
    </row>
    <row r="198" spans="1:39" x14ac:dyDescent="0.25">
      <c r="A198" s="13" t="s">
        <v>1403</v>
      </c>
      <c r="B198" s="13" t="s">
        <v>1404</v>
      </c>
      <c r="C198" s="13" t="s">
        <v>146</v>
      </c>
      <c r="E198" s="13" t="s">
        <v>73</v>
      </c>
      <c r="F198" s="13" t="s">
        <v>69</v>
      </c>
      <c r="H198" s="13" t="s">
        <v>1405</v>
      </c>
      <c r="K198" s="13">
        <v>58974.15234375</v>
      </c>
      <c r="L198" s="15">
        <v>24.066189953703702</v>
      </c>
      <c r="M198" s="25">
        <v>44400.948738807871</v>
      </c>
      <c r="N198" s="25">
        <v>54788.791666666664</v>
      </c>
      <c r="O198" s="13" t="s">
        <v>88</v>
      </c>
      <c r="P198" s="13">
        <v>120</v>
      </c>
      <c r="Q198" s="13" t="s">
        <v>104</v>
      </c>
      <c r="R198" s="13" t="s">
        <v>309</v>
      </c>
      <c r="S198" s="13" t="s">
        <v>1406</v>
      </c>
      <c r="T198" s="13" t="s">
        <v>1407</v>
      </c>
      <c r="U198" s="13" t="s">
        <v>93</v>
      </c>
      <c r="V198" s="13" t="s">
        <v>1408</v>
      </c>
      <c r="W198" s="13" t="s">
        <v>74</v>
      </c>
      <c r="Y198" s="25">
        <v>45342.670683599536</v>
      </c>
      <c r="Z198" s="25">
        <v>45347.628322488425</v>
      </c>
      <c r="AA198" s="16" t="s">
        <v>67</v>
      </c>
      <c r="AH198" s="14">
        <v>0</v>
      </c>
      <c r="AI198" s="14">
        <v>0</v>
      </c>
      <c r="AJ198" s="14" t="s">
        <v>152</v>
      </c>
      <c r="AK198" s="14" t="s">
        <v>1034</v>
      </c>
      <c r="AL198" s="14" t="s">
        <v>72</v>
      </c>
      <c r="AM198" s="14" t="s">
        <v>1180</v>
      </c>
    </row>
    <row r="199" spans="1:39" x14ac:dyDescent="0.25">
      <c r="A199" s="13" t="s">
        <v>1409</v>
      </c>
      <c r="B199" s="13" t="s">
        <v>1410</v>
      </c>
      <c r="C199" s="13" t="s">
        <v>146</v>
      </c>
      <c r="E199" s="13" t="s">
        <v>73</v>
      </c>
      <c r="F199" s="13" t="s">
        <v>69</v>
      </c>
      <c r="H199" s="13" t="s">
        <v>1222</v>
      </c>
      <c r="K199" s="13">
        <v>113765.921875</v>
      </c>
      <c r="L199" s="15">
        <v>29.802528344907408</v>
      </c>
      <c r="M199" s="25">
        <v>44406.977664027778</v>
      </c>
      <c r="N199" s="25">
        <v>54788.791666666664</v>
      </c>
      <c r="O199" s="13" t="s">
        <v>88</v>
      </c>
      <c r="P199" s="13">
        <v>120</v>
      </c>
      <c r="Q199" s="13" t="s">
        <v>89</v>
      </c>
      <c r="R199" s="13" t="s">
        <v>90</v>
      </c>
      <c r="S199" s="13" t="s">
        <v>1411</v>
      </c>
      <c r="T199" s="13" t="s">
        <v>1412</v>
      </c>
      <c r="U199" s="13" t="s">
        <v>93</v>
      </c>
      <c r="V199" s="13" t="s">
        <v>1413</v>
      </c>
      <c r="W199" s="13" t="s">
        <v>74</v>
      </c>
      <c r="Y199" s="25">
        <v>45343.575209062503</v>
      </c>
      <c r="Z199" s="25">
        <v>45347.562963692129</v>
      </c>
      <c r="AA199" s="16" t="s">
        <v>67</v>
      </c>
      <c r="AH199" s="14">
        <v>0</v>
      </c>
      <c r="AI199" s="14">
        <v>0</v>
      </c>
      <c r="AJ199" s="14" t="s">
        <v>152</v>
      </c>
      <c r="AK199" s="14" t="s">
        <v>1034</v>
      </c>
      <c r="AL199" s="14" t="s">
        <v>72</v>
      </c>
      <c r="AM199" s="14" t="s">
        <v>1180</v>
      </c>
    </row>
    <row r="200" spans="1:39" x14ac:dyDescent="0.25">
      <c r="A200" s="13" t="s">
        <v>1414</v>
      </c>
      <c r="B200" s="13" t="s">
        <v>1415</v>
      </c>
      <c r="C200" s="13" t="s">
        <v>146</v>
      </c>
      <c r="E200" s="13" t="s">
        <v>73</v>
      </c>
      <c r="F200" s="13" t="s">
        <v>69</v>
      </c>
      <c r="H200" s="13" t="s">
        <v>1416</v>
      </c>
      <c r="K200" s="13">
        <v>150751.046875</v>
      </c>
      <c r="L200" s="15">
        <v>42.552866736111113</v>
      </c>
      <c r="M200" s="25">
        <v>44406.976943530091</v>
      </c>
      <c r="N200" s="25">
        <v>54788.791666666664</v>
      </c>
      <c r="O200" s="13" t="s">
        <v>88</v>
      </c>
      <c r="P200" s="13">
        <v>120</v>
      </c>
      <c r="Q200" s="13" t="s">
        <v>104</v>
      </c>
      <c r="R200" s="13" t="s">
        <v>309</v>
      </c>
      <c r="S200" s="13" t="s">
        <v>1417</v>
      </c>
      <c r="T200" s="13" t="s">
        <v>1418</v>
      </c>
      <c r="U200" s="13" t="s">
        <v>93</v>
      </c>
      <c r="V200" s="13" t="s">
        <v>1419</v>
      </c>
      <c r="W200" s="13" t="s">
        <v>74</v>
      </c>
      <c r="Y200" s="25">
        <v>45344.828727581022</v>
      </c>
      <c r="Z200" s="25">
        <v>45347.802917395835</v>
      </c>
      <c r="AA200" s="16" t="s">
        <v>67</v>
      </c>
      <c r="AH200" s="14">
        <v>0</v>
      </c>
      <c r="AI200" s="14">
        <v>0</v>
      </c>
      <c r="AJ200" s="14" t="s">
        <v>152</v>
      </c>
      <c r="AK200" s="14" t="s">
        <v>1034</v>
      </c>
      <c r="AL200" s="14" t="s">
        <v>72</v>
      </c>
      <c r="AM200" s="14" t="s">
        <v>1180</v>
      </c>
    </row>
    <row r="201" spans="1:39" x14ac:dyDescent="0.25">
      <c r="A201" s="13" t="s">
        <v>1420</v>
      </c>
      <c r="B201" s="13" t="s">
        <v>1421</v>
      </c>
      <c r="C201" s="13" t="s">
        <v>146</v>
      </c>
      <c r="E201" s="13" t="s">
        <v>73</v>
      </c>
      <c r="F201" s="13" t="s">
        <v>69</v>
      </c>
      <c r="H201" s="13" t="s">
        <v>1422</v>
      </c>
      <c r="K201" s="13">
        <v>159202.9375</v>
      </c>
      <c r="L201" s="15">
        <v>39.935969409722219</v>
      </c>
      <c r="M201" s="25">
        <v>44406.975450347221</v>
      </c>
      <c r="N201" s="25">
        <v>54788.791666666664</v>
      </c>
      <c r="O201" s="13" t="s">
        <v>88</v>
      </c>
      <c r="P201" s="13">
        <v>120</v>
      </c>
      <c r="Q201" s="13" t="s">
        <v>89</v>
      </c>
      <c r="R201" s="13" t="s">
        <v>405</v>
      </c>
      <c r="S201" s="13" t="s">
        <v>1423</v>
      </c>
      <c r="T201" s="13" t="s">
        <v>1424</v>
      </c>
      <c r="U201" s="13" t="s">
        <v>93</v>
      </c>
      <c r="V201" s="13" t="s">
        <v>1425</v>
      </c>
      <c r="W201" s="13" t="s">
        <v>74</v>
      </c>
      <c r="Y201" s="25">
        <v>45337.647200543979</v>
      </c>
      <c r="Z201" s="25">
        <v>45348.315533877314</v>
      </c>
      <c r="AA201" s="16" t="s">
        <v>67</v>
      </c>
      <c r="AH201" s="14">
        <v>0</v>
      </c>
      <c r="AI201" s="14">
        <v>0</v>
      </c>
      <c r="AJ201" s="14" t="s">
        <v>152</v>
      </c>
      <c r="AK201" s="14" t="s">
        <v>1034</v>
      </c>
      <c r="AL201" s="14" t="s">
        <v>72</v>
      </c>
      <c r="AM201" s="14" t="s">
        <v>1180</v>
      </c>
    </row>
    <row r="202" spans="1:39" x14ac:dyDescent="0.25">
      <c r="A202" s="13" t="s">
        <v>1426</v>
      </c>
      <c r="B202" s="13" t="s">
        <v>1427</v>
      </c>
      <c r="C202" s="13" t="s">
        <v>146</v>
      </c>
      <c r="E202" s="13" t="s">
        <v>73</v>
      </c>
      <c r="F202" s="13" t="s">
        <v>69</v>
      </c>
      <c r="G202" s="13" t="s">
        <v>138</v>
      </c>
      <c r="H202" s="13" t="s">
        <v>1428</v>
      </c>
      <c r="K202" s="13">
        <v>120345.0625</v>
      </c>
      <c r="L202" s="15">
        <v>31.879219583333334</v>
      </c>
      <c r="M202" s="25">
        <v>44406.976832442131</v>
      </c>
      <c r="N202" s="25">
        <v>54788.791666666664</v>
      </c>
      <c r="O202" s="13" t="s">
        <v>88</v>
      </c>
      <c r="P202" s="13">
        <v>120</v>
      </c>
      <c r="Q202" s="13" t="s">
        <v>89</v>
      </c>
      <c r="R202" s="13" t="s">
        <v>90</v>
      </c>
      <c r="S202" s="13" t="s">
        <v>1429</v>
      </c>
      <c r="T202" s="13" t="s">
        <v>1430</v>
      </c>
      <c r="U202" s="13" t="s">
        <v>93</v>
      </c>
      <c r="V202" s="13" t="s">
        <v>1431</v>
      </c>
      <c r="W202" s="13" t="s">
        <v>74</v>
      </c>
      <c r="Y202" s="25">
        <v>45337.635794641203</v>
      </c>
      <c r="Z202" s="25">
        <v>45337.662982141206</v>
      </c>
      <c r="AA202" s="16" t="s">
        <v>151</v>
      </c>
      <c r="AH202" s="14">
        <v>0</v>
      </c>
      <c r="AI202" s="14">
        <v>0</v>
      </c>
      <c r="AJ202" s="14" t="s">
        <v>152</v>
      </c>
      <c r="AK202" s="14" t="s">
        <v>1034</v>
      </c>
      <c r="AL202" s="14" t="s">
        <v>72</v>
      </c>
      <c r="AM202" s="14" t="s">
        <v>1180</v>
      </c>
    </row>
    <row r="203" spans="1:39" x14ac:dyDescent="0.25">
      <c r="A203" s="13" t="s">
        <v>1432</v>
      </c>
      <c r="B203" s="13" t="s">
        <v>1433</v>
      </c>
      <c r="C203" s="13" t="s">
        <v>146</v>
      </c>
      <c r="E203" s="13" t="s">
        <v>73</v>
      </c>
      <c r="F203" s="13" t="s">
        <v>69</v>
      </c>
      <c r="G203" s="13" t="s">
        <v>1214</v>
      </c>
      <c r="H203" s="13" t="s">
        <v>1202</v>
      </c>
      <c r="K203" s="13">
        <v>152309.578125</v>
      </c>
      <c r="L203" s="15">
        <v>28.845164502314816</v>
      </c>
      <c r="M203" s="25">
        <v>44406.977233148151</v>
      </c>
      <c r="N203" s="25">
        <v>54788.791666666664</v>
      </c>
      <c r="O203" s="13" t="s">
        <v>88</v>
      </c>
      <c r="P203" s="13">
        <v>120</v>
      </c>
      <c r="Q203" s="13" t="s">
        <v>89</v>
      </c>
      <c r="R203" s="13" t="s">
        <v>90</v>
      </c>
      <c r="S203" s="13" t="s">
        <v>1434</v>
      </c>
      <c r="T203" s="13" t="s">
        <v>1435</v>
      </c>
      <c r="U203" s="13" t="s">
        <v>93</v>
      </c>
      <c r="V203" s="13" t="s">
        <v>1436</v>
      </c>
      <c r="W203" s="13" t="s">
        <v>74</v>
      </c>
      <c r="Y203" s="25">
        <v>45310.382087847225</v>
      </c>
      <c r="Z203" s="25">
        <v>45338.459541550925</v>
      </c>
      <c r="AA203" s="16" t="s">
        <v>151</v>
      </c>
      <c r="AH203" s="14">
        <v>0</v>
      </c>
      <c r="AI203" s="14">
        <v>0</v>
      </c>
      <c r="AJ203" s="14" t="s">
        <v>152</v>
      </c>
      <c r="AK203" s="14" t="s">
        <v>1034</v>
      </c>
      <c r="AL203" s="14" t="s">
        <v>72</v>
      </c>
      <c r="AM203" s="14" t="s">
        <v>1180</v>
      </c>
    </row>
    <row r="204" spans="1:39" x14ac:dyDescent="0.25">
      <c r="A204" s="13" t="s">
        <v>1437</v>
      </c>
      <c r="B204" s="13" t="s">
        <v>1438</v>
      </c>
      <c r="C204" s="13" t="s">
        <v>146</v>
      </c>
      <c r="E204" s="13" t="s">
        <v>73</v>
      </c>
      <c r="F204" s="13" t="s">
        <v>69</v>
      </c>
      <c r="H204" s="13" t="s">
        <v>1439</v>
      </c>
      <c r="K204" s="13">
        <v>151831.3125</v>
      </c>
      <c r="L204" s="15">
        <v>42.210162476851849</v>
      </c>
      <c r="M204" s="25">
        <v>44406.977414062501</v>
      </c>
      <c r="N204" s="25">
        <v>54788.791666666664</v>
      </c>
      <c r="O204" s="13" t="s">
        <v>88</v>
      </c>
      <c r="P204" s="13">
        <v>120</v>
      </c>
      <c r="Q204" s="13" t="s">
        <v>89</v>
      </c>
      <c r="R204" s="13" t="s">
        <v>90</v>
      </c>
      <c r="S204" s="13" t="s">
        <v>1440</v>
      </c>
      <c r="T204" s="13" t="s">
        <v>1441</v>
      </c>
      <c r="U204" s="13" t="s">
        <v>93</v>
      </c>
      <c r="V204" s="13" t="s">
        <v>1442</v>
      </c>
      <c r="W204" s="13" t="s">
        <v>74</v>
      </c>
      <c r="Y204" s="25">
        <v>45348.30855396991</v>
      </c>
      <c r="Z204" s="25">
        <v>45348.373183599535</v>
      </c>
      <c r="AA204" s="16" t="s">
        <v>67</v>
      </c>
      <c r="AH204" s="14">
        <v>0</v>
      </c>
      <c r="AI204" s="14">
        <v>0</v>
      </c>
      <c r="AJ204" s="14" t="s">
        <v>152</v>
      </c>
      <c r="AK204" s="14" t="s">
        <v>1034</v>
      </c>
      <c r="AL204" s="14" t="s">
        <v>72</v>
      </c>
      <c r="AM204" s="14" t="s">
        <v>1180</v>
      </c>
    </row>
    <row r="205" spans="1:39" x14ac:dyDescent="0.25">
      <c r="A205" s="13" t="s">
        <v>1443</v>
      </c>
      <c r="B205" s="13" t="s">
        <v>1444</v>
      </c>
      <c r="C205" s="13" t="s">
        <v>146</v>
      </c>
      <c r="E205" s="13" t="s">
        <v>73</v>
      </c>
      <c r="F205" s="13" t="s">
        <v>69</v>
      </c>
      <c r="H205" s="13" t="s">
        <v>1445</v>
      </c>
      <c r="K205" s="13">
        <v>143038.21875</v>
      </c>
      <c r="L205" s="15">
        <v>46.263158587962963</v>
      </c>
      <c r="M205" s="25">
        <v>44406.977681377313</v>
      </c>
      <c r="N205" s="25">
        <v>54788.791666666664</v>
      </c>
      <c r="O205" s="13" t="s">
        <v>88</v>
      </c>
      <c r="P205" s="13">
        <v>120</v>
      </c>
      <c r="Q205" s="13" t="s">
        <v>104</v>
      </c>
      <c r="R205" s="13" t="s">
        <v>309</v>
      </c>
      <c r="S205" s="13" t="s">
        <v>1446</v>
      </c>
      <c r="T205" s="13" t="s">
        <v>1447</v>
      </c>
      <c r="U205" s="13" t="s">
        <v>93</v>
      </c>
      <c r="V205" s="13" t="s">
        <v>1448</v>
      </c>
      <c r="W205" s="13" t="s">
        <v>74</v>
      </c>
      <c r="Y205" s="25">
        <v>45344.660648877318</v>
      </c>
      <c r="Z205" s="25">
        <v>45344.756401192128</v>
      </c>
      <c r="AA205" s="16" t="s">
        <v>151</v>
      </c>
      <c r="AH205" s="14">
        <v>0</v>
      </c>
      <c r="AI205" s="14">
        <v>0</v>
      </c>
      <c r="AJ205" s="14" t="s">
        <v>152</v>
      </c>
      <c r="AK205" s="14" t="s">
        <v>1034</v>
      </c>
      <c r="AL205" s="14" t="s">
        <v>72</v>
      </c>
      <c r="AM205" s="14" t="s">
        <v>1180</v>
      </c>
    </row>
    <row r="206" spans="1:39" x14ac:dyDescent="0.25">
      <c r="A206" s="13" t="s">
        <v>1449</v>
      </c>
      <c r="B206" s="13" t="s">
        <v>1450</v>
      </c>
      <c r="C206" s="13" t="s">
        <v>146</v>
      </c>
      <c r="E206" s="13" t="s">
        <v>73</v>
      </c>
      <c r="F206" s="13" t="s">
        <v>69</v>
      </c>
      <c r="H206" s="13" t="s">
        <v>1451</v>
      </c>
      <c r="K206" s="13">
        <v>172268.328125</v>
      </c>
      <c r="L206" s="15">
        <v>26.839291157407409</v>
      </c>
      <c r="M206" s="25">
        <v>44406.977486215277</v>
      </c>
      <c r="N206" s="25">
        <v>54788.791666666664</v>
      </c>
      <c r="O206" s="13" t="s">
        <v>88</v>
      </c>
      <c r="P206" s="13">
        <v>120</v>
      </c>
      <c r="Q206" s="13" t="s">
        <v>89</v>
      </c>
      <c r="R206" s="13" t="s">
        <v>90</v>
      </c>
      <c r="S206" s="13" t="s">
        <v>1452</v>
      </c>
      <c r="T206" s="13" t="s">
        <v>1453</v>
      </c>
      <c r="U206" s="13" t="s">
        <v>93</v>
      </c>
      <c r="V206" s="13" t="s">
        <v>1454</v>
      </c>
      <c r="W206" s="13" t="s">
        <v>74</v>
      </c>
      <c r="Y206" s="25">
        <v>45344.746759988426</v>
      </c>
      <c r="Z206" s="25">
        <v>45347.748218321758</v>
      </c>
      <c r="AA206" s="16" t="s">
        <v>67</v>
      </c>
      <c r="AH206" s="14">
        <v>0</v>
      </c>
      <c r="AI206" s="14">
        <v>0</v>
      </c>
      <c r="AJ206" s="14" t="s">
        <v>152</v>
      </c>
      <c r="AK206" s="14" t="s">
        <v>1034</v>
      </c>
      <c r="AL206" s="14" t="s">
        <v>72</v>
      </c>
      <c r="AM206" s="14" t="s">
        <v>1180</v>
      </c>
    </row>
    <row r="207" spans="1:39" x14ac:dyDescent="0.25">
      <c r="A207" s="13" t="s">
        <v>1455</v>
      </c>
      <c r="B207" s="13" t="s">
        <v>1456</v>
      </c>
      <c r="C207" s="13" t="s">
        <v>146</v>
      </c>
      <c r="E207" s="13" t="s">
        <v>73</v>
      </c>
      <c r="F207" s="13" t="s">
        <v>69</v>
      </c>
      <c r="G207" s="13" t="s">
        <v>924</v>
      </c>
      <c r="H207" s="13" t="s">
        <v>177</v>
      </c>
      <c r="K207" s="13">
        <v>168974.125</v>
      </c>
      <c r="L207" s="15">
        <v>27.969894953703704</v>
      </c>
      <c r="M207" s="25">
        <v>44406.975660289354</v>
      </c>
      <c r="N207" s="25">
        <v>54788.791666666664</v>
      </c>
      <c r="O207" s="13" t="s">
        <v>88</v>
      </c>
      <c r="P207" s="13">
        <v>120</v>
      </c>
      <c r="Q207" s="13" t="s">
        <v>89</v>
      </c>
      <c r="R207" s="13" t="s">
        <v>90</v>
      </c>
      <c r="S207" s="13" t="s">
        <v>1457</v>
      </c>
      <c r="T207" s="13" t="s">
        <v>1458</v>
      </c>
      <c r="U207" s="13" t="s">
        <v>93</v>
      </c>
      <c r="V207" s="13" t="s">
        <v>1459</v>
      </c>
      <c r="W207" s="13" t="s">
        <v>74</v>
      </c>
      <c r="Y207" s="25">
        <v>45334.651262303239</v>
      </c>
      <c r="Z207" s="25">
        <v>45348.197199803239</v>
      </c>
      <c r="AA207" s="16" t="s">
        <v>67</v>
      </c>
      <c r="AH207" s="14">
        <v>0</v>
      </c>
      <c r="AI207" s="14">
        <v>0</v>
      </c>
      <c r="AJ207" s="14" t="s">
        <v>152</v>
      </c>
      <c r="AK207" s="14" t="s">
        <v>1034</v>
      </c>
      <c r="AL207" s="14" t="s">
        <v>72</v>
      </c>
      <c r="AM207" s="14" t="s">
        <v>1180</v>
      </c>
    </row>
    <row r="208" spans="1:39" x14ac:dyDescent="0.25">
      <c r="A208" s="13" t="s">
        <v>1460</v>
      </c>
      <c r="B208" s="13" t="s">
        <v>1461</v>
      </c>
      <c r="C208" s="13" t="s">
        <v>146</v>
      </c>
      <c r="E208" s="13" t="s">
        <v>73</v>
      </c>
      <c r="F208" s="13" t="s">
        <v>69</v>
      </c>
      <c r="H208" s="13" t="s">
        <v>1462</v>
      </c>
      <c r="K208" s="13">
        <v>166840.78125</v>
      </c>
      <c r="L208" s="15">
        <v>23.423609236111112</v>
      </c>
      <c r="M208" s="25">
        <v>44406.975758807872</v>
      </c>
      <c r="N208" s="25">
        <v>54788.791666666664</v>
      </c>
      <c r="O208" s="13" t="s">
        <v>88</v>
      </c>
      <c r="P208" s="13">
        <v>120</v>
      </c>
      <c r="Q208" s="13" t="s">
        <v>89</v>
      </c>
      <c r="R208" s="13" t="s">
        <v>405</v>
      </c>
      <c r="S208" s="13" t="s">
        <v>1463</v>
      </c>
      <c r="T208" s="13" t="s">
        <v>1464</v>
      </c>
      <c r="U208" s="13" t="s">
        <v>93</v>
      </c>
      <c r="V208" s="13" t="s">
        <v>1465</v>
      </c>
      <c r="W208" s="13" t="s">
        <v>74</v>
      </c>
      <c r="Y208" s="25">
        <v>45348.264248414351</v>
      </c>
      <c r="Z208" s="25">
        <v>45348.369838692131</v>
      </c>
      <c r="AA208" s="16" t="s">
        <v>67</v>
      </c>
      <c r="AH208" s="14">
        <v>0</v>
      </c>
      <c r="AI208" s="14">
        <v>0</v>
      </c>
      <c r="AJ208" s="14" t="s">
        <v>152</v>
      </c>
      <c r="AK208" s="14" t="s">
        <v>1034</v>
      </c>
      <c r="AL208" s="14" t="s">
        <v>72</v>
      </c>
      <c r="AM208" s="14" t="s">
        <v>1180</v>
      </c>
    </row>
    <row r="209" spans="1:39" x14ac:dyDescent="0.25">
      <c r="A209" s="13" t="s">
        <v>1466</v>
      </c>
      <c r="B209" s="13" t="s">
        <v>1467</v>
      </c>
      <c r="C209" s="13" t="s">
        <v>146</v>
      </c>
      <c r="E209" s="13" t="s">
        <v>73</v>
      </c>
      <c r="F209" s="13" t="s">
        <v>137</v>
      </c>
      <c r="G209" s="13" t="s">
        <v>138</v>
      </c>
      <c r="H209" s="13" t="s">
        <v>1468</v>
      </c>
      <c r="K209" s="13">
        <v>116031.0390625</v>
      </c>
      <c r="L209" s="15">
        <v>49.532585717592596</v>
      </c>
      <c r="M209" s="25">
        <v>44406.97567832176</v>
      </c>
      <c r="N209" s="25">
        <v>54788.791666666664</v>
      </c>
      <c r="O209" s="13" t="s">
        <v>88</v>
      </c>
      <c r="P209" s="13">
        <v>120</v>
      </c>
      <c r="Q209" s="13" t="s">
        <v>89</v>
      </c>
      <c r="R209" s="13" t="s">
        <v>405</v>
      </c>
      <c r="S209" s="13" t="s">
        <v>1469</v>
      </c>
      <c r="T209" s="13" t="s">
        <v>1470</v>
      </c>
      <c r="U209" s="13" t="s">
        <v>93</v>
      </c>
      <c r="V209" s="13" t="s">
        <v>1471</v>
      </c>
      <c r="W209" s="13" t="s">
        <v>74</v>
      </c>
      <c r="Y209" s="25">
        <v>45348.374988425923</v>
      </c>
      <c r="Z209" s="25">
        <v>45348.374988425923</v>
      </c>
      <c r="AA209" s="16" t="s">
        <v>67</v>
      </c>
      <c r="AH209" s="14">
        <v>0</v>
      </c>
      <c r="AI209" s="14">
        <v>0</v>
      </c>
      <c r="AJ209" s="14" t="s">
        <v>152</v>
      </c>
      <c r="AK209" s="14" t="s">
        <v>1034</v>
      </c>
      <c r="AL209" s="14" t="s">
        <v>72</v>
      </c>
      <c r="AM209" s="14" t="s">
        <v>1180</v>
      </c>
    </row>
    <row r="210" spans="1:39" x14ac:dyDescent="0.25">
      <c r="A210" s="13" t="s">
        <v>1472</v>
      </c>
      <c r="B210" s="13" t="s">
        <v>1473</v>
      </c>
      <c r="C210" s="13" t="s">
        <v>146</v>
      </c>
      <c r="E210" s="13" t="s">
        <v>73</v>
      </c>
      <c r="F210" s="13" t="s">
        <v>69</v>
      </c>
      <c r="H210" s="13" t="s">
        <v>171</v>
      </c>
      <c r="K210" s="13">
        <v>150604.15625</v>
      </c>
      <c r="L210" s="15">
        <v>20.088346874999999</v>
      </c>
      <c r="M210" s="25">
        <v>44406.976851157408</v>
      </c>
      <c r="N210" s="25">
        <v>54788.791666666664</v>
      </c>
      <c r="O210" s="13" t="s">
        <v>88</v>
      </c>
      <c r="P210" s="13">
        <v>120</v>
      </c>
      <c r="Q210" s="13" t="s">
        <v>89</v>
      </c>
      <c r="R210" s="13" t="s">
        <v>90</v>
      </c>
      <c r="S210" s="13" t="s">
        <v>1474</v>
      </c>
      <c r="T210" s="13" t="s">
        <v>1475</v>
      </c>
      <c r="U210" s="13" t="s">
        <v>93</v>
      </c>
      <c r="V210" s="13" t="s">
        <v>1476</v>
      </c>
      <c r="W210" s="13" t="s">
        <v>74</v>
      </c>
      <c r="Y210" s="25">
        <v>45348.328704432868</v>
      </c>
      <c r="Z210" s="25">
        <v>45348.371875729164</v>
      </c>
      <c r="AA210" s="16" t="s">
        <v>67</v>
      </c>
      <c r="AH210" s="14">
        <v>0</v>
      </c>
      <c r="AI210" s="14">
        <v>0</v>
      </c>
      <c r="AJ210" s="14" t="s">
        <v>152</v>
      </c>
      <c r="AK210" s="14" t="s">
        <v>1034</v>
      </c>
      <c r="AL210" s="14" t="s">
        <v>72</v>
      </c>
      <c r="AM210" s="14" t="s">
        <v>1180</v>
      </c>
    </row>
    <row r="211" spans="1:39" x14ac:dyDescent="0.25">
      <c r="A211" s="13" t="s">
        <v>1477</v>
      </c>
      <c r="B211" s="13" t="s">
        <v>1478</v>
      </c>
      <c r="C211" s="13" t="s">
        <v>275</v>
      </c>
      <c r="E211" s="13" t="s">
        <v>73</v>
      </c>
      <c r="F211" s="13" t="s">
        <v>69</v>
      </c>
      <c r="H211" s="13" t="s">
        <v>1479</v>
      </c>
      <c r="K211" s="13">
        <v>57846.30078125</v>
      </c>
      <c r="L211" s="15">
        <v>2.259759849537037</v>
      </c>
      <c r="M211" s="25">
        <v>44908.983425138889</v>
      </c>
      <c r="N211" s="25">
        <v>54788.791666666664</v>
      </c>
      <c r="O211" s="13" t="s">
        <v>126</v>
      </c>
      <c r="P211" s="13">
        <v>124</v>
      </c>
      <c r="Q211" s="13" t="s">
        <v>104</v>
      </c>
      <c r="R211" s="13" t="s">
        <v>105</v>
      </c>
      <c r="S211" s="13" t="s">
        <v>1480</v>
      </c>
      <c r="T211" s="13" t="s">
        <v>1481</v>
      </c>
      <c r="U211" s="13" t="s">
        <v>93</v>
      </c>
      <c r="V211" s="13" t="s">
        <v>1482</v>
      </c>
      <c r="W211" s="13" t="s">
        <v>74</v>
      </c>
      <c r="Y211" s="25">
        <v>45328.58534795139</v>
      </c>
      <c r="Z211" s="25">
        <v>45347.883079432868</v>
      </c>
      <c r="AA211" s="16" t="s">
        <v>67</v>
      </c>
      <c r="AH211" s="14">
        <v>0</v>
      </c>
      <c r="AI211" s="14">
        <v>0</v>
      </c>
      <c r="AJ211" s="14" t="s">
        <v>152</v>
      </c>
      <c r="AK211" s="14" t="s">
        <v>1034</v>
      </c>
      <c r="AL211" s="14" t="s">
        <v>72</v>
      </c>
      <c r="AM211" s="14" t="s">
        <v>1180</v>
      </c>
    </row>
    <row r="212" spans="1:39" x14ac:dyDescent="0.25">
      <c r="A212" s="13" t="s">
        <v>1483</v>
      </c>
      <c r="B212" s="13" t="s">
        <v>1484</v>
      </c>
      <c r="C212" s="13" t="s">
        <v>146</v>
      </c>
      <c r="E212" s="13" t="s">
        <v>73</v>
      </c>
      <c r="F212" s="13" t="s">
        <v>69</v>
      </c>
      <c r="H212" s="13" t="s">
        <v>206</v>
      </c>
      <c r="K212" s="13">
        <v>82951.5625</v>
      </c>
      <c r="L212" s="15">
        <v>39.547858067129631</v>
      </c>
      <c r="M212" s="25">
        <v>44406.976539293981</v>
      </c>
      <c r="N212" s="25">
        <v>54788.791666666664</v>
      </c>
      <c r="O212" s="13" t="s">
        <v>88</v>
      </c>
      <c r="P212" s="13">
        <v>120</v>
      </c>
      <c r="Q212" s="13" t="s">
        <v>104</v>
      </c>
      <c r="R212" s="13" t="s">
        <v>105</v>
      </c>
      <c r="S212" s="13" t="s">
        <v>1485</v>
      </c>
      <c r="T212" s="13" t="s">
        <v>1486</v>
      </c>
      <c r="U212" s="13" t="s">
        <v>93</v>
      </c>
      <c r="V212" s="13" t="s">
        <v>1487</v>
      </c>
      <c r="W212" s="13" t="s">
        <v>74</v>
      </c>
      <c r="Y212" s="25">
        <v>45348.317222951388</v>
      </c>
      <c r="Z212" s="25">
        <v>45348.360347951391</v>
      </c>
      <c r="AA212" s="16" t="s">
        <v>67</v>
      </c>
      <c r="AH212" s="14">
        <v>0</v>
      </c>
      <c r="AI212" s="14">
        <v>0</v>
      </c>
      <c r="AJ212" s="14" t="s">
        <v>152</v>
      </c>
      <c r="AK212" s="14" t="s">
        <v>622</v>
      </c>
      <c r="AL212" s="14" t="s">
        <v>320</v>
      </c>
      <c r="AM212" s="14" t="s">
        <v>1488</v>
      </c>
    </row>
    <row r="213" spans="1:39" x14ac:dyDescent="0.25">
      <c r="A213" s="13" t="s">
        <v>1489</v>
      </c>
      <c r="B213" s="13" t="s">
        <v>1490</v>
      </c>
      <c r="C213" s="13" t="s">
        <v>146</v>
      </c>
      <c r="E213" s="13" t="s">
        <v>73</v>
      </c>
      <c r="F213" s="13" t="s">
        <v>69</v>
      </c>
      <c r="H213" s="13" t="s">
        <v>1491</v>
      </c>
      <c r="K213" s="13">
        <v>116194.1796875</v>
      </c>
      <c r="L213" s="15">
        <v>25.269763472222223</v>
      </c>
      <c r="M213" s="25">
        <v>44406.977556631944</v>
      </c>
      <c r="N213" s="25">
        <v>54788.791666666664</v>
      </c>
      <c r="O213" s="13" t="s">
        <v>88</v>
      </c>
      <c r="P213" s="13">
        <v>120</v>
      </c>
      <c r="Q213" s="13" t="s">
        <v>104</v>
      </c>
      <c r="R213" s="13" t="s">
        <v>309</v>
      </c>
      <c r="S213" s="13" t="s">
        <v>1492</v>
      </c>
      <c r="T213" s="13" t="s">
        <v>1493</v>
      </c>
      <c r="U213" s="13" t="s">
        <v>93</v>
      </c>
      <c r="V213" s="13" t="s">
        <v>1494</v>
      </c>
      <c r="W213" s="13" t="s">
        <v>74</v>
      </c>
      <c r="Y213" s="25">
        <v>45347.620359525463</v>
      </c>
      <c r="Z213" s="25">
        <v>45348.372790081019</v>
      </c>
      <c r="AA213" s="16" t="s">
        <v>67</v>
      </c>
      <c r="AH213" s="14">
        <v>0</v>
      </c>
      <c r="AI213" s="14">
        <v>0</v>
      </c>
      <c r="AJ213" s="14" t="s">
        <v>152</v>
      </c>
      <c r="AK213" s="14" t="s">
        <v>622</v>
      </c>
      <c r="AL213" s="14" t="s">
        <v>320</v>
      </c>
      <c r="AM213" s="14" t="s">
        <v>1488</v>
      </c>
    </row>
    <row r="214" spans="1:39" x14ac:dyDescent="0.25">
      <c r="A214" s="13" t="s">
        <v>1495</v>
      </c>
      <c r="B214" s="13" t="s">
        <v>1496</v>
      </c>
      <c r="C214" s="13" t="s">
        <v>295</v>
      </c>
      <c r="E214" s="13" t="s">
        <v>73</v>
      </c>
      <c r="F214" s="13" t="s">
        <v>69</v>
      </c>
      <c r="H214" s="13" t="s">
        <v>856</v>
      </c>
      <c r="K214" s="13">
        <v>40421.875</v>
      </c>
      <c r="L214" s="15">
        <v>2.9550983797296295</v>
      </c>
      <c r="M214" s="25">
        <v>44882.954982314812</v>
      </c>
      <c r="N214" s="25">
        <v>54788.791666666664</v>
      </c>
      <c r="O214" s="13" t="s">
        <v>126</v>
      </c>
      <c r="P214" s="13">
        <v>124</v>
      </c>
      <c r="Q214" s="13" t="s">
        <v>89</v>
      </c>
      <c r="R214" s="13" t="s">
        <v>90</v>
      </c>
      <c r="S214" s="13" t="s">
        <v>1497</v>
      </c>
      <c r="T214" s="13" t="s">
        <v>1498</v>
      </c>
      <c r="U214" s="13" t="s">
        <v>93</v>
      </c>
      <c r="V214" s="13" t="s">
        <v>1499</v>
      </c>
      <c r="W214" s="13" t="s">
        <v>74</v>
      </c>
      <c r="Y214" s="25">
        <v>45345.609977581022</v>
      </c>
      <c r="Z214" s="25">
        <v>45348.361239155092</v>
      </c>
      <c r="AA214" s="16" t="s">
        <v>67</v>
      </c>
      <c r="AH214" s="14">
        <v>0</v>
      </c>
      <c r="AI214" s="14">
        <v>0</v>
      </c>
      <c r="AJ214" s="14" t="s">
        <v>118</v>
      </c>
      <c r="AK214" s="14" t="s">
        <v>1135</v>
      </c>
      <c r="AL214" s="14" t="s">
        <v>320</v>
      </c>
      <c r="AM214" s="14" t="s">
        <v>1500</v>
      </c>
    </row>
    <row r="215" spans="1:39" x14ac:dyDescent="0.25">
      <c r="A215" s="13" t="s">
        <v>1501</v>
      </c>
      <c r="B215" s="13" t="s">
        <v>1502</v>
      </c>
      <c r="C215" s="13" t="s">
        <v>183</v>
      </c>
      <c r="E215" s="13" t="s">
        <v>73</v>
      </c>
      <c r="F215" s="13" t="s">
        <v>69</v>
      </c>
      <c r="H215" s="13" t="s">
        <v>1503</v>
      </c>
      <c r="K215" s="13">
        <v>90070.4921875</v>
      </c>
      <c r="L215" s="15">
        <v>1.1169921875</v>
      </c>
      <c r="M215" s="25">
        <v>45015.987504409721</v>
      </c>
      <c r="N215" s="25">
        <v>54788.791666666664</v>
      </c>
      <c r="O215" s="13" t="s">
        <v>126</v>
      </c>
      <c r="P215" s="13">
        <v>124</v>
      </c>
      <c r="Q215" s="13" t="s">
        <v>104</v>
      </c>
      <c r="R215" s="13" t="s">
        <v>309</v>
      </c>
      <c r="S215" s="13" t="s">
        <v>1504</v>
      </c>
      <c r="T215" s="13" t="s">
        <v>1505</v>
      </c>
      <c r="U215" s="13" t="s">
        <v>93</v>
      </c>
      <c r="V215" s="13" t="s">
        <v>1506</v>
      </c>
      <c r="W215" s="13" t="s">
        <v>74</v>
      </c>
      <c r="Y215" s="25">
        <v>45344.54827619213</v>
      </c>
      <c r="Z215" s="25">
        <v>45348.312685914352</v>
      </c>
      <c r="AA215" s="16" t="s">
        <v>67</v>
      </c>
      <c r="AB215" s="14">
        <v>30</v>
      </c>
      <c r="AC215" s="14">
        <v>75.1859130859375</v>
      </c>
      <c r="AD215" s="14">
        <v>70.214942932128906</v>
      </c>
      <c r="AH215" s="14">
        <v>0</v>
      </c>
      <c r="AI215" s="14">
        <v>0</v>
      </c>
      <c r="AJ215" s="14" t="s">
        <v>70</v>
      </c>
      <c r="AK215" s="14" t="s">
        <v>1507</v>
      </c>
      <c r="AL215" s="14" t="s">
        <v>1371</v>
      </c>
      <c r="AM215" s="14" t="s">
        <v>1508</v>
      </c>
    </row>
    <row r="216" spans="1:39" x14ac:dyDescent="0.25">
      <c r="A216" s="13" t="s">
        <v>1509</v>
      </c>
      <c r="B216" s="13" t="s">
        <v>1510</v>
      </c>
      <c r="C216" s="13" t="s">
        <v>295</v>
      </c>
      <c r="E216" s="13" t="s">
        <v>73</v>
      </c>
      <c r="F216" s="13" t="s">
        <v>69</v>
      </c>
      <c r="H216" s="13" t="s">
        <v>1511</v>
      </c>
      <c r="K216" s="13">
        <v>46776.87890625</v>
      </c>
      <c r="L216" s="15">
        <v>3.178705162037037</v>
      </c>
      <c r="M216" s="25">
        <v>44882.955053541664</v>
      </c>
      <c r="N216" s="25">
        <v>54788.791666666664</v>
      </c>
      <c r="O216" s="13" t="s">
        <v>126</v>
      </c>
      <c r="P216" s="13">
        <v>124</v>
      </c>
      <c r="Q216" s="13" t="s">
        <v>89</v>
      </c>
      <c r="R216" s="13" t="s">
        <v>90</v>
      </c>
      <c r="S216" s="13" t="s">
        <v>1512</v>
      </c>
      <c r="T216" s="13" t="s">
        <v>1513</v>
      </c>
      <c r="U216" s="13" t="s">
        <v>93</v>
      </c>
      <c r="V216" s="13" t="s">
        <v>1514</v>
      </c>
      <c r="W216" s="13" t="s">
        <v>74</v>
      </c>
      <c r="Y216" s="25">
        <v>45344.465972951388</v>
      </c>
      <c r="Z216" s="25">
        <v>45347.450579432872</v>
      </c>
      <c r="AA216" s="16" t="s">
        <v>67</v>
      </c>
      <c r="AH216" s="14">
        <v>0</v>
      </c>
      <c r="AI216" s="14">
        <v>0</v>
      </c>
      <c r="AJ216" s="14" t="s">
        <v>70</v>
      </c>
      <c r="AK216" s="14" t="s">
        <v>1515</v>
      </c>
      <c r="AL216" s="14" t="s">
        <v>1516</v>
      </c>
      <c r="AM216" s="14" t="s">
        <v>1517</v>
      </c>
    </row>
    <row r="217" spans="1:39" x14ac:dyDescent="0.25">
      <c r="A217" s="13" t="s">
        <v>1518</v>
      </c>
      <c r="B217" s="13" t="s">
        <v>1519</v>
      </c>
      <c r="C217" s="13" t="s">
        <v>356</v>
      </c>
      <c r="E217" s="13" t="s">
        <v>73</v>
      </c>
      <c r="F217" s="13" t="s">
        <v>69</v>
      </c>
      <c r="H217" s="13" t="s">
        <v>1520</v>
      </c>
      <c r="K217" s="13">
        <v>127384.328125</v>
      </c>
      <c r="L217" s="15">
        <v>9.9907241550925932</v>
      </c>
      <c r="M217" s="25">
        <v>44167.42520740741</v>
      </c>
      <c r="N217" s="25">
        <v>54788.791666666664</v>
      </c>
      <c r="O217" s="13" t="s">
        <v>88</v>
      </c>
      <c r="P217" s="13">
        <v>120</v>
      </c>
      <c r="Q217" s="13" t="s">
        <v>104</v>
      </c>
      <c r="R217" s="13" t="s">
        <v>105</v>
      </c>
      <c r="S217" s="13" t="s">
        <v>1521</v>
      </c>
      <c r="T217" s="13" t="s">
        <v>1522</v>
      </c>
      <c r="U217" s="13" t="s">
        <v>93</v>
      </c>
      <c r="V217" s="13" t="s">
        <v>1523</v>
      </c>
      <c r="W217" s="13" t="s">
        <v>74</v>
      </c>
      <c r="Y217" s="25">
        <v>45345.315706747686</v>
      </c>
      <c r="Z217" s="25">
        <v>45348.317176655095</v>
      </c>
      <c r="AA217" s="16" t="s">
        <v>67</v>
      </c>
      <c r="AH217" s="14">
        <v>0</v>
      </c>
      <c r="AI217" s="14">
        <v>0</v>
      </c>
      <c r="AJ217" s="14" t="s">
        <v>70</v>
      </c>
      <c r="AK217" s="14" t="s">
        <v>71</v>
      </c>
      <c r="AL217" s="14" t="s">
        <v>352</v>
      </c>
      <c r="AM217" s="14" t="s">
        <v>1524</v>
      </c>
    </row>
    <row r="218" spans="1:39" x14ac:dyDescent="0.25">
      <c r="A218" s="13" t="s">
        <v>1525</v>
      </c>
      <c r="B218" s="13" t="s">
        <v>1526</v>
      </c>
      <c r="C218" s="13" t="s">
        <v>334</v>
      </c>
      <c r="D218" s="14" t="s">
        <v>1527</v>
      </c>
      <c r="E218" s="13" t="s">
        <v>73</v>
      </c>
      <c r="F218" s="13" t="s">
        <v>137</v>
      </c>
      <c r="G218" s="13" t="s">
        <v>138</v>
      </c>
      <c r="H218" s="13" t="s">
        <v>1528</v>
      </c>
      <c r="K218" s="13">
        <v>181048.046875</v>
      </c>
      <c r="L218" s="15">
        <v>34.203790972222222</v>
      </c>
      <c r="M218" s="25">
        <v>44400.94838021991</v>
      </c>
      <c r="N218" s="25">
        <v>54788.791666666664</v>
      </c>
      <c r="O218" s="13" t="s">
        <v>88</v>
      </c>
      <c r="P218" s="13">
        <v>120</v>
      </c>
      <c r="Q218" s="13" t="s">
        <v>104</v>
      </c>
      <c r="R218" s="13" t="s">
        <v>105</v>
      </c>
      <c r="S218" s="13" t="s">
        <v>1529</v>
      </c>
      <c r="T218" s="13" t="s">
        <v>1530</v>
      </c>
      <c r="U218" s="13" t="s">
        <v>93</v>
      </c>
      <c r="V218" s="13" t="s">
        <v>1531</v>
      </c>
      <c r="W218" s="13" t="s">
        <v>74</v>
      </c>
      <c r="Y218" s="25">
        <v>45348.375474537039</v>
      </c>
      <c r="Z218" s="25">
        <v>45348.375474537039</v>
      </c>
      <c r="AA218" s="16" t="s">
        <v>67</v>
      </c>
      <c r="AB218" s="14">
        <v>5</v>
      </c>
      <c r="AH218" s="14">
        <v>0</v>
      </c>
      <c r="AI218" s="14">
        <v>0</v>
      </c>
      <c r="AJ218" s="14" t="s">
        <v>70</v>
      </c>
      <c r="AK218" s="14" t="s">
        <v>1532</v>
      </c>
      <c r="AL218" s="14" t="s">
        <v>352</v>
      </c>
      <c r="AM218" s="14" t="s">
        <v>1533</v>
      </c>
    </row>
    <row r="219" spans="1:39" x14ac:dyDescent="0.25">
      <c r="A219" s="13" t="s">
        <v>1534</v>
      </c>
      <c r="B219" s="13" t="s">
        <v>1535</v>
      </c>
      <c r="C219" s="13" t="s">
        <v>236</v>
      </c>
      <c r="E219" s="13" t="s">
        <v>73</v>
      </c>
      <c r="F219" s="13" t="s">
        <v>137</v>
      </c>
      <c r="G219" s="13" t="s">
        <v>138</v>
      </c>
      <c r="H219" s="13" t="s">
        <v>1536</v>
      </c>
      <c r="K219" s="13">
        <v>166990.421875</v>
      </c>
      <c r="L219" s="15">
        <v>29.372944351851853</v>
      </c>
      <c r="M219" s="25">
        <v>44400.949806168981</v>
      </c>
      <c r="N219" s="25">
        <v>54788.791666666664</v>
      </c>
      <c r="O219" s="13" t="s">
        <v>88</v>
      </c>
      <c r="P219" s="13">
        <v>120</v>
      </c>
      <c r="Q219" s="13" t="s">
        <v>104</v>
      </c>
      <c r="R219" s="13" t="s">
        <v>105</v>
      </c>
      <c r="S219" s="13" t="s">
        <v>1537</v>
      </c>
      <c r="T219" s="13" t="s">
        <v>1538</v>
      </c>
      <c r="U219" s="13" t="s">
        <v>93</v>
      </c>
      <c r="V219" s="13" t="s">
        <v>1539</v>
      </c>
      <c r="W219" s="13" t="s">
        <v>74</v>
      </c>
      <c r="Y219" s="25">
        <v>45348.375462962962</v>
      </c>
      <c r="Z219" s="25">
        <v>45348.375462962962</v>
      </c>
      <c r="AA219" s="16" t="s">
        <v>67</v>
      </c>
      <c r="AH219" s="14">
        <v>0</v>
      </c>
      <c r="AI219" s="14">
        <v>0</v>
      </c>
      <c r="AJ219" s="14" t="s">
        <v>70</v>
      </c>
      <c r="AK219" s="14" t="s">
        <v>1532</v>
      </c>
      <c r="AL219" s="14" t="s">
        <v>352</v>
      </c>
      <c r="AM219" s="14" t="s">
        <v>1540</v>
      </c>
    </row>
    <row r="220" spans="1:39" x14ac:dyDescent="0.25">
      <c r="A220" s="13" t="s">
        <v>1541</v>
      </c>
      <c r="B220" s="13" t="s">
        <v>1542</v>
      </c>
      <c r="C220" s="13" t="s">
        <v>295</v>
      </c>
      <c r="E220" s="13" t="s">
        <v>73</v>
      </c>
      <c r="F220" s="13" t="s">
        <v>69</v>
      </c>
      <c r="H220" s="13" t="s">
        <v>1543</v>
      </c>
      <c r="K220" s="13">
        <v>99706.5234375</v>
      </c>
      <c r="L220" s="15">
        <v>36.605882719907406</v>
      </c>
      <c r="M220" s="25">
        <v>44882.955045069444</v>
      </c>
      <c r="N220" s="25">
        <v>54788.791666666664</v>
      </c>
      <c r="O220" s="13" t="s">
        <v>126</v>
      </c>
      <c r="P220" s="13">
        <v>124</v>
      </c>
      <c r="Q220" s="13" t="s">
        <v>89</v>
      </c>
      <c r="R220" s="13" t="s">
        <v>90</v>
      </c>
      <c r="S220" s="13" t="s">
        <v>1544</v>
      </c>
      <c r="T220" s="13" t="s">
        <v>1545</v>
      </c>
      <c r="U220" s="13" t="s">
        <v>93</v>
      </c>
      <c r="V220" s="13" t="s">
        <v>1546</v>
      </c>
      <c r="W220" s="13" t="s">
        <v>74</v>
      </c>
      <c r="Y220" s="25">
        <v>45348.288762303244</v>
      </c>
      <c r="Z220" s="25">
        <v>45348.373229895835</v>
      </c>
      <c r="AA220" s="16" t="s">
        <v>67</v>
      </c>
      <c r="AH220" s="14">
        <v>0</v>
      </c>
      <c r="AI220" s="14">
        <v>0</v>
      </c>
      <c r="AJ220" s="14" t="s">
        <v>70</v>
      </c>
      <c r="AK220" s="14" t="s">
        <v>1547</v>
      </c>
      <c r="AL220" s="14" t="s">
        <v>72</v>
      </c>
      <c r="AM220" s="14" t="s">
        <v>1548</v>
      </c>
    </row>
    <row r="221" spans="1:39" x14ac:dyDescent="0.25">
      <c r="A221" s="13" t="s">
        <v>1549</v>
      </c>
      <c r="B221" s="13" t="s">
        <v>1550</v>
      </c>
      <c r="C221" s="13" t="s">
        <v>146</v>
      </c>
      <c r="E221" s="13" t="s">
        <v>73</v>
      </c>
      <c r="F221" s="13" t="s">
        <v>69</v>
      </c>
      <c r="H221" s="13" t="s">
        <v>177</v>
      </c>
      <c r="K221" s="13">
        <v>158855.84375</v>
      </c>
      <c r="L221" s="15">
        <v>41.071071250000003</v>
      </c>
      <c r="M221" s="25">
        <v>44406.975624675928</v>
      </c>
      <c r="N221" s="25">
        <v>54788.791666666664</v>
      </c>
      <c r="O221" s="13" t="s">
        <v>88</v>
      </c>
      <c r="P221" s="13">
        <v>120</v>
      </c>
      <c r="Q221" s="13" t="s">
        <v>89</v>
      </c>
      <c r="R221" s="13" t="s">
        <v>405</v>
      </c>
      <c r="S221" s="13" t="s">
        <v>1551</v>
      </c>
      <c r="T221" s="13" t="s">
        <v>1552</v>
      </c>
      <c r="U221" s="13" t="s">
        <v>93</v>
      </c>
      <c r="V221" s="13" t="s">
        <v>1553</v>
      </c>
      <c r="W221" s="13" t="s">
        <v>74</v>
      </c>
      <c r="Y221" s="25">
        <v>45348.333507673611</v>
      </c>
      <c r="Z221" s="25">
        <v>45348.355857210649</v>
      </c>
      <c r="AA221" s="16" t="s">
        <v>67</v>
      </c>
      <c r="AH221" s="14">
        <v>0</v>
      </c>
      <c r="AI221" s="14">
        <v>0</v>
      </c>
      <c r="AJ221" s="14" t="s">
        <v>70</v>
      </c>
      <c r="AK221" s="14" t="s">
        <v>71</v>
      </c>
      <c r="AL221" s="14" t="s">
        <v>131</v>
      </c>
      <c r="AM221" s="14" t="s">
        <v>1554</v>
      </c>
    </row>
    <row r="222" spans="1:39" x14ac:dyDescent="0.25">
      <c r="A222" s="13" t="s">
        <v>1555</v>
      </c>
      <c r="B222" s="13" t="s">
        <v>1556</v>
      </c>
      <c r="C222" s="13" t="s">
        <v>146</v>
      </c>
      <c r="E222" s="13" t="s">
        <v>73</v>
      </c>
      <c r="F222" s="13" t="s">
        <v>69</v>
      </c>
      <c r="G222" s="13" t="s">
        <v>1214</v>
      </c>
      <c r="H222" s="13" t="s">
        <v>1557</v>
      </c>
      <c r="K222" s="13">
        <v>85084.7265625</v>
      </c>
      <c r="L222" s="15">
        <v>10.76588380787037</v>
      </c>
      <c r="M222" s="25">
        <v>44406.977504456016</v>
      </c>
      <c r="N222" s="25">
        <v>54788.791666666664</v>
      </c>
      <c r="O222" s="13" t="s">
        <v>88</v>
      </c>
      <c r="P222" s="13">
        <v>120</v>
      </c>
      <c r="Q222" s="13" t="s">
        <v>89</v>
      </c>
      <c r="R222" s="13" t="s">
        <v>90</v>
      </c>
      <c r="S222" s="13" t="s">
        <v>1558</v>
      </c>
      <c r="T222" s="13" t="s">
        <v>1559</v>
      </c>
      <c r="U222" s="13" t="s">
        <v>93</v>
      </c>
      <c r="V222" s="13" t="s">
        <v>1560</v>
      </c>
      <c r="W222" s="13" t="s">
        <v>74</v>
      </c>
      <c r="Y222" s="25">
        <v>45331.625162766206</v>
      </c>
      <c r="Z222" s="25">
        <v>45348.076401192127</v>
      </c>
      <c r="AA222" s="16" t="s">
        <v>67</v>
      </c>
      <c r="AH222" s="14">
        <v>0</v>
      </c>
      <c r="AI222" s="14">
        <v>0</v>
      </c>
      <c r="AJ222" s="14" t="s">
        <v>70</v>
      </c>
      <c r="AK222" s="14" t="s">
        <v>71</v>
      </c>
      <c r="AL222" s="14" t="s">
        <v>131</v>
      </c>
      <c r="AM222" s="14" t="s">
        <v>1554</v>
      </c>
    </row>
    <row r="223" spans="1:39" x14ac:dyDescent="0.25">
      <c r="A223" s="13" t="s">
        <v>1561</v>
      </c>
      <c r="B223" s="13" t="s">
        <v>1562</v>
      </c>
      <c r="C223" s="13" t="s">
        <v>1563</v>
      </c>
      <c r="E223" s="13" t="s">
        <v>73</v>
      </c>
      <c r="M223" s="25">
        <v>45327.426739513889</v>
      </c>
      <c r="N223" s="25">
        <v>54788.791666666664</v>
      </c>
      <c r="O223" s="13" t="s">
        <v>88</v>
      </c>
      <c r="P223" s="13">
        <v>120</v>
      </c>
      <c r="Q223" s="13" t="s">
        <v>1564</v>
      </c>
      <c r="R223" s="13" t="s">
        <v>1564</v>
      </c>
      <c r="S223" s="13" t="s">
        <v>1565</v>
      </c>
      <c r="W223" s="13" t="s">
        <v>74</v>
      </c>
      <c r="AH223" s="14">
        <v>0</v>
      </c>
      <c r="AI223" s="14">
        <v>0</v>
      </c>
      <c r="AM223" s="14" t="s">
        <v>340</v>
      </c>
    </row>
    <row r="224" spans="1:39" x14ac:dyDescent="0.25">
      <c r="A224" s="13" t="s">
        <v>1561</v>
      </c>
      <c r="B224" s="13" t="s">
        <v>1566</v>
      </c>
      <c r="C224" s="13" t="s">
        <v>1563</v>
      </c>
      <c r="E224" s="13" t="s">
        <v>73</v>
      </c>
      <c r="M224" s="25">
        <v>45006.42618869213</v>
      </c>
      <c r="N224" s="25">
        <v>54788.791666666664</v>
      </c>
      <c r="O224" s="13" t="s">
        <v>88</v>
      </c>
      <c r="P224" s="13">
        <v>120</v>
      </c>
      <c r="Q224" s="13" t="s">
        <v>1564</v>
      </c>
      <c r="R224" s="13" t="s">
        <v>1564</v>
      </c>
      <c r="S224" s="13" t="s">
        <v>1567</v>
      </c>
      <c r="W224" s="13" t="s">
        <v>74</v>
      </c>
      <c r="AH224" s="14">
        <v>0</v>
      </c>
      <c r="AI224" s="14">
        <v>0</v>
      </c>
      <c r="AM224" s="14" t="s">
        <v>340</v>
      </c>
    </row>
    <row r="225" spans="1:39" x14ac:dyDescent="0.25">
      <c r="A225" s="13" t="s">
        <v>1561</v>
      </c>
      <c r="B225" s="13" t="s">
        <v>1568</v>
      </c>
      <c r="C225" s="13" t="s">
        <v>1563</v>
      </c>
      <c r="E225" s="13" t="s">
        <v>73</v>
      </c>
      <c r="M225" s="25">
        <v>45342.509252905096</v>
      </c>
      <c r="N225" s="25">
        <v>54788.791666666664</v>
      </c>
      <c r="O225" s="13" t="s">
        <v>88</v>
      </c>
      <c r="P225" s="13">
        <v>120</v>
      </c>
      <c r="Q225" s="13" t="s">
        <v>1564</v>
      </c>
      <c r="R225" s="13" t="s">
        <v>1564</v>
      </c>
      <c r="S225" s="13" t="s">
        <v>1569</v>
      </c>
      <c r="W225" s="13" t="s">
        <v>74</v>
      </c>
      <c r="AH225" s="14">
        <v>0</v>
      </c>
      <c r="AI225" s="14">
        <v>0</v>
      </c>
      <c r="AM225" s="14" t="s">
        <v>340</v>
      </c>
    </row>
    <row r="226" spans="1:39" x14ac:dyDescent="0.25">
      <c r="A226" s="13" t="s">
        <v>1570</v>
      </c>
      <c r="B226" s="13" t="s">
        <v>1571</v>
      </c>
      <c r="C226" s="13" t="s">
        <v>1572</v>
      </c>
      <c r="E226" s="13" t="s">
        <v>73</v>
      </c>
      <c r="M226" s="25">
        <v>45152.599904282404</v>
      </c>
      <c r="N226" s="25">
        <v>54788.791666666664</v>
      </c>
      <c r="O226" s="13" t="s">
        <v>88</v>
      </c>
      <c r="P226" s="13">
        <v>120</v>
      </c>
      <c r="Q226" s="13" t="s">
        <v>1564</v>
      </c>
      <c r="R226" s="13" t="s">
        <v>1564</v>
      </c>
      <c r="S226" s="13" t="s">
        <v>1573</v>
      </c>
      <c r="W226" s="13" t="s">
        <v>1151</v>
      </c>
      <c r="AH226" s="14">
        <v>0</v>
      </c>
      <c r="AI226" s="14">
        <v>0</v>
      </c>
      <c r="AM226" s="14" t="s">
        <v>340</v>
      </c>
    </row>
    <row r="227" spans="1:39" x14ac:dyDescent="0.25">
      <c r="A227" s="13" t="s">
        <v>1570</v>
      </c>
      <c r="B227" s="13" t="s">
        <v>1574</v>
      </c>
      <c r="C227" s="13" t="s">
        <v>1572</v>
      </c>
      <c r="E227" s="13" t="s">
        <v>73</v>
      </c>
      <c r="F227" s="13" t="s">
        <v>69</v>
      </c>
      <c r="H227" s="13" t="s">
        <v>1575</v>
      </c>
      <c r="K227" s="13">
        <v>160255.671875</v>
      </c>
      <c r="L227" s="15">
        <v>5.908861689814815</v>
      </c>
      <c r="M227" s="25">
        <v>45267.391945358795</v>
      </c>
      <c r="N227" s="25">
        <v>54788.791666666664</v>
      </c>
      <c r="O227" s="13" t="s">
        <v>88</v>
      </c>
      <c r="P227" s="13">
        <v>120</v>
      </c>
      <c r="Q227" s="13" t="s">
        <v>89</v>
      </c>
      <c r="R227" s="13" t="s">
        <v>405</v>
      </c>
      <c r="S227" s="13" t="s">
        <v>1576</v>
      </c>
      <c r="V227" s="13" t="s">
        <v>1577</v>
      </c>
      <c r="W227" s="13" t="s">
        <v>74</v>
      </c>
      <c r="Y227" s="25">
        <v>45347.974040081019</v>
      </c>
      <c r="Z227" s="25">
        <v>45348.371378043979</v>
      </c>
      <c r="AA227" s="16" t="s">
        <v>67</v>
      </c>
      <c r="AH227" s="14">
        <v>0</v>
      </c>
      <c r="AI227" s="14">
        <v>0</v>
      </c>
      <c r="AJ227" s="14" t="s">
        <v>70</v>
      </c>
      <c r="AK227" s="14" t="s">
        <v>71</v>
      </c>
      <c r="AL227" s="14" t="s">
        <v>131</v>
      </c>
      <c r="AM227" s="14" t="s">
        <v>1554</v>
      </c>
    </row>
    <row r="228" spans="1:39" x14ac:dyDescent="0.25">
      <c r="A228" s="13" t="s">
        <v>1570</v>
      </c>
      <c r="B228" s="13" t="s">
        <v>1578</v>
      </c>
      <c r="C228" s="13" t="s">
        <v>1572</v>
      </c>
      <c r="E228" s="13" t="s">
        <v>73</v>
      </c>
      <c r="F228" s="13" t="s">
        <v>69</v>
      </c>
      <c r="H228" s="13" t="s">
        <v>1579</v>
      </c>
      <c r="K228" s="13">
        <v>6.2649331986904144E-2</v>
      </c>
      <c r="L228" s="15">
        <v>2.3148148148148149E-4</v>
      </c>
      <c r="M228" s="25">
        <v>45152.599904282404</v>
      </c>
      <c r="N228" s="25">
        <v>54788.791666666664</v>
      </c>
      <c r="O228" s="13" t="s">
        <v>88</v>
      </c>
      <c r="P228" s="13">
        <v>120</v>
      </c>
      <c r="Q228" s="13" t="s">
        <v>404</v>
      </c>
      <c r="R228" s="13" t="s">
        <v>261</v>
      </c>
      <c r="S228" s="13" t="s">
        <v>1580</v>
      </c>
      <c r="W228" s="13" t="s">
        <v>1151</v>
      </c>
      <c r="Y228" s="25">
        <v>45188.387289120372</v>
      </c>
      <c r="Z228" s="25">
        <v>45188.403215046295</v>
      </c>
      <c r="AA228" s="16" t="s">
        <v>151</v>
      </c>
      <c r="AH228" s="14">
        <v>0</v>
      </c>
      <c r="AI228" s="14">
        <v>0</v>
      </c>
      <c r="AM228" s="14" t="s">
        <v>340</v>
      </c>
    </row>
    <row r="229" spans="1:39" x14ac:dyDescent="0.25">
      <c r="A229" s="13" t="s">
        <v>1570</v>
      </c>
      <c r="B229" s="13" t="s">
        <v>1581</v>
      </c>
      <c r="C229" s="13" t="s">
        <v>1572</v>
      </c>
      <c r="E229" s="13" t="s">
        <v>73</v>
      </c>
      <c r="M229" s="25">
        <v>45204.52144921296</v>
      </c>
      <c r="N229" s="25">
        <v>54788.791666666664</v>
      </c>
      <c r="O229" s="13" t="s">
        <v>88</v>
      </c>
      <c r="P229" s="13">
        <v>120</v>
      </c>
      <c r="Q229" s="13" t="s">
        <v>1564</v>
      </c>
      <c r="R229" s="13" t="s">
        <v>1564</v>
      </c>
      <c r="S229" s="13" t="s">
        <v>1582</v>
      </c>
      <c r="W229" s="13" t="s">
        <v>1151</v>
      </c>
      <c r="AH229" s="14">
        <v>0</v>
      </c>
      <c r="AI229" s="14">
        <v>0</v>
      </c>
      <c r="AM229" s="14" t="s">
        <v>340</v>
      </c>
    </row>
    <row r="230" spans="1:39" x14ac:dyDescent="0.25">
      <c r="A230" s="13" t="s">
        <v>1583</v>
      </c>
      <c r="B230" s="13" t="s">
        <v>1584</v>
      </c>
      <c r="C230" s="13" t="s">
        <v>1585</v>
      </c>
      <c r="E230" s="13" t="s">
        <v>73</v>
      </c>
      <c r="F230" s="13" t="s">
        <v>69</v>
      </c>
      <c r="H230" s="13" t="s">
        <v>1586</v>
      </c>
      <c r="K230" s="13">
        <v>22939.8359375</v>
      </c>
      <c r="L230" s="15">
        <v>24.518217592592592</v>
      </c>
      <c r="M230" s="25">
        <v>44400.948756608799</v>
      </c>
      <c r="N230" s="25">
        <v>54788.791666666664</v>
      </c>
      <c r="O230" s="13" t="s">
        <v>88</v>
      </c>
      <c r="P230" s="13">
        <v>120</v>
      </c>
      <c r="Q230" s="13" t="s">
        <v>104</v>
      </c>
      <c r="R230" s="13" t="s">
        <v>105</v>
      </c>
      <c r="S230" s="13" t="s">
        <v>1587</v>
      </c>
      <c r="T230" s="13" t="s">
        <v>1588</v>
      </c>
      <c r="U230" s="13" t="s">
        <v>93</v>
      </c>
      <c r="V230" s="13" t="s">
        <v>1589</v>
      </c>
      <c r="W230" s="13" t="s">
        <v>74</v>
      </c>
      <c r="Y230" s="25">
        <v>45348.375225891206</v>
      </c>
      <c r="Z230" s="25">
        <v>45348.375249039353</v>
      </c>
      <c r="AA230" s="16" t="s">
        <v>67</v>
      </c>
      <c r="AH230" s="14">
        <v>0</v>
      </c>
      <c r="AI230" s="14">
        <v>0</v>
      </c>
      <c r="AJ230" s="14" t="s">
        <v>70</v>
      </c>
      <c r="AK230" s="14" t="s">
        <v>1547</v>
      </c>
      <c r="AL230" s="14" t="s">
        <v>110</v>
      </c>
      <c r="AM230" s="14" t="s">
        <v>1590</v>
      </c>
    </row>
    <row r="231" spans="1:39" x14ac:dyDescent="0.25">
      <c r="A231" s="13" t="s">
        <v>1591</v>
      </c>
      <c r="B231" s="13" t="s">
        <v>1592</v>
      </c>
      <c r="C231" s="13" t="s">
        <v>334</v>
      </c>
      <c r="E231" s="13" t="s">
        <v>73</v>
      </c>
      <c r="F231" s="13" t="s">
        <v>69</v>
      </c>
      <c r="H231" s="13" t="s">
        <v>1593</v>
      </c>
      <c r="K231" s="13">
        <v>97921.8828125</v>
      </c>
      <c r="L231" s="15">
        <v>21.654166666666665</v>
      </c>
      <c r="M231" s="25">
        <v>44400.94946462963</v>
      </c>
      <c r="N231" s="25">
        <v>54788.791666666664</v>
      </c>
      <c r="O231" s="13" t="s">
        <v>88</v>
      </c>
      <c r="P231" s="13">
        <v>120</v>
      </c>
      <c r="Q231" s="13" t="s">
        <v>104</v>
      </c>
      <c r="R231" s="13" t="s">
        <v>105</v>
      </c>
      <c r="S231" s="13" t="s">
        <v>1594</v>
      </c>
      <c r="T231" s="13" t="s">
        <v>1595</v>
      </c>
      <c r="U231" s="13" t="s">
        <v>93</v>
      </c>
      <c r="V231" s="13" t="s">
        <v>1596</v>
      </c>
      <c r="W231" s="13" t="s">
        <v>74</v>
      </c>
      <c r="Y231" s="25">
        <v>45348.35192202546</v>
      </c>
      <c r="Z231" s="25">
        <v>45348.374699803244</v>
      </c>
      <c r="AA231" s="16" t="s">
        <v>67</v>
      </c>
      <c r="AB231" s="14">
        <v>8</v>
      </c>
      <c r="AH231" s="14">
        <v>0</v>
      </c>
      <c r="AI231" s="14">
        <v>0</v>
      </c>
      <c r="AJ231" s="14" t="s">
        <v>70</v>
      </c>
      <c r="AK231" s="14" t="s">
        <v>1597</v>
      </c>
      <c r="AL231" s="14" t="s">
        <v>281</v>
      </c>
      <c r="AM231" s="14" t="s">
        <v>1598</v>
      </c>
    </row>
    <row r="232" spans="1:39" x14ac:dyDescent="0.25">
      <c r="A232" s="13" t="s">
        <v>1599</v>
      </c>
      <c r="B232" s="13" t="s">
        <v>1600</v>
      </c>
      <c r="C232" s="13" t="s">
        <v>146</v>
      </c>
      <c r="E232" s="13" t="s">
        <v>73</v>
      </c>
      <c r="F232" s="13" t="s">
        <v>69</v>
      </c>
      <c r="H232" s="13" t="s">
        <v>1601</v>
      </c>
      <c r="K232" s="13">
        <v>140895.265625</v>
      </c>
      <c r="L232" s="15">
        <v>5.2847728009259258</v>
      </c>
      <c r="M232" s="25">
        <v>45162.664118252316</v>
      </c>
      <c r="N232" s="25">
        <v>54788.791666666664</v>
      </c>
      <c r="O232" s="13" t="s">
        <v>88</v>
      </c>
      <c r="P232" s="13">
        <v>120</v>
      </c>
      <c r="Q232" s="13" t="s">
        <v>104</v>
      </c>
      <c r="R232" s="13" t="s">
        <v>105</v>
      </c>
      <c r="S232" s="13" t="s">
        <v>1602</v>
      </c>
      <c r="T232" s="13" t="s">
        <v>1603</v>
      </c>
      <c r="U232" s="13" t="s">
        <v>93</v>
      </c>
      <c r="V232" s="13" t="s">
        <v>1604</v>
      </c>
      <c r="W232" s="13" t="s">
        <v>74</v>
      </c>
      <c r="Y232" s="25">
        <v>45343.694109525466</v>
      </c>
      <c r="Z232" s="25">
        <v>45347.689468321762</v>
      </c>
      <c r="AA232" s="16" t="s">
        <v>67</v>
      </c>
      <c r="AH232" s="14">
        <v>0</v>
      </c>
      <c r="AI232" s="14">
        <v>0</v>
      </c>
      <c r="AJ232" s="14" t="s">
        <v>70</v>
      </c>
      <c r="AK232" s="14" t="s">
        <v>71</v>
      </c>
      <c r="AL232" s="14" t="s">
        <v>352</v>
      </c>
      <c r="AM232" s="14" t="s">
        <v>1524</v>
      </c>
    </row>
    <row r="233" spans="1:39" x14ac:dyDescent="0.25">
      <c r="A233" s="13" t="s">
        <v>1605</v>
      </c>
      <c r="B233" s="13" t="s">
        <v>1606</v>
      </c>
      <c r="C233" s="13" t="s">
        <v>146</v>
      </c>
      <c r="E233" s="13" t="s">
        <v>73</v>
      </c>
      <c r="F233" s="13" t="s">
        <v>69</v>
      </c>
      <c r="H233" s="13" t="s">
        <v>177</v>
      </c>
      <c r="K233" s="13">
        <v>166929.5</v>
      </c>
      <c r="L233" s="15">
        <v>32.05514478009259</v>
      </c>
      <c r="M233" s="25">
        <v>44406.977646284722</v>
      </c>
      <c r="N233" s="25">
        <v>54788.791666666664</v>
      </c>
      <c r="O233" s="13" t="s">
        <v>88</v>
      </c>
      <c r="P233" s="13">
        <v>120</v>
      </c>
      <c r="Q233" s="13" t="s">
        <v>89</v>
      </c>
      <c r="R233" s="13" t="s">
        <v>90</v>
      </c>
      <c r="S233" s="13" t="s">
        <v>1607</v>
      </c>
      <c r="T233" s="13" t="s">
        <v>1608</v>
      </c>
      <c r="U233" s="13" t="s">
        <v>93</v>
      </c>
      <c r="V233" s="13" t="s">
        <v>1609</v>
      </c>
      <c r="W233" s="13" t="s">
        <v>74</v>
      </c>
      <c r="Y233" s="25">
        <v>45334.672500729168</v>
      </c>
      <c r="Z233" s="25">
        <v>45348.218959062498</v>
      </c>
      <c r="AA233" s="16" t="s">
        <v>67</v>
      </c>
      <c r="AH233" s="14">
        <v>0</v>
      </c>
      <c r="AI233" s="14">
        <v>0</v>
      </c>
      <c r="AJ233" s="14" t="s">
        <v>70</v>
      </c>
      <c r="AK233" s="14" t="s">
        <v>71</v>
      </c>
      <c r="AL233" s="14" t="s">
        <v>352</v>
      </c>
      <c r="AM233" s="14" t="s">
        <v>1524</v>
      </c>
    </row>
    <row r="234" spans="1:39" x14ac:dyDescent="0.25">
      <c r="A234" s="13" t="s">
        <v>1610</v>
      </c>
      <c r="B234" s="13" t="s">
        <v>1611</v>
      </c>
      <c r="C234" s="13" t="s">
        <v>146</v>
      </c>
      <c r="E234" s="13" t="s">
        <v>73</v>
      </c>
      <c r="F234" s="13" t="s">
        <v>69</v>
      </c>
      <c r="H234" s="13" t="s">
        <v>1612</v>
      </c>
      <c r="K234" s="13">
        <v>130448.5546875</v>
      </c>
      <c r="L234" s="15">
        <v>46.503340335648147</v>
      </c>
      <c r="M234" s="25">
        <v>44406.975948113424</v>
      </c>
      <c r="N234" s="25">
        <v>54788.791666666664</v>
      </c>
      <c r="O234" s="13" t="s">
        <v>88</v>
      </c>
      <c r="P234" s="13">
        <v>120</v>
      </c>
      <c r="Q234" s="13" t="s">
        <v>89</v>
      </c>
      <c r="R234" s="13" t="s">
        <v>405</v>
      </c>
      <c r="S234" s="13" t="s">
        <v>1613</v>
      </c>
      <c r="T234" s="13" t="s">
        <v>1614</v>
      </c>
      <c r="U234" s="13" t="s">
        <v>93</v>
      </c>
      <c r="V234" s="13" t="s">
        <v>1615</v>
      </c>
      <c r="W234" s="13" t="s">
        <v>74</v>
      </c>
      <c r="Y234" s="25">
        <v>45344.599410451388</v>
      </c>
      <c r="Z234" s="25">
        <v>45347.600891932867</v>
      </c>
      <c r="AA234" s="16" t="s">
        <v>67</v>
      </c>
      <c r="AH234" s="14">
        <v>0</v>
      </c>
      <c r="AI234" s="14">
        <v>0</v>
      </c>
      <c r="AJ234" s="14" t="s">
        <v>70</v>
      </c>
      <c r="AK234" s="14" t="s">
        <v>71</v>
      </c>
      <c r="AL234" s="14" t="s">
        <v>352</v>
      </c>
      <c r="AM234" s="14" t="s">
        <v>1524</v>
      </c>
    </row>
    <row r="235" spans="1:39" x14ac:dyDescent="0.25">
      <c r="A235" s="13" t="s">
        <v>1616</v>
      </c>
      <c r="B235" s="13" t="s">
        <v>1617</v>
      </c>
      <c r="C235" s="13" t="s">
        <v>146</v>
      </c>
      <c r="E235" s="13" t="s">
        <v>73</v>
      </c>
      <c r="F235" s="13" t="s">
        <v>69</v>
      </c>
      <c r="G235" s="13" t="s">
        <v>1214</v>
      </c>
      <c r="H235" s="13" t="s">
        <v>1202</v>
      </c>
      <c r="K235" s="13">
        <v>181212.59375</v>
      </c>
      <c r="L235" s="15">
        <v>44.42816642361111</v>
      </c>
      <c r="M235" s="25">
        <v>44406.975966365739</v>
      </c>
      <c r="N235" s="25">
        <v>54788.791666666664</v>
      </c>
      <c r="O235" s="13" t="s">
        <v>88</v>
      </c>
      <c r="P235" s="13">
        <v>120</v>
      </c>
      <c r="Q235" s="13" t="s">
        <v>89</v>
      </c>
      <c r="R235" s="13" t="s">
        <v>90</v>
      </c>
      <c r="S235" s="13" t="s">
        <v>1618</v>
      </c>
      <c r="T235" s="13" t="s">
        <v>1619</v>
      </c>
      <c r="U235" s="13" t="s">
        <v>93</v>
      </c>
      <c r="V235" s="13" t="s">
        <v>1620</v>
      </c>
      <c r="W235" s="13" t="s">
        <v>74</v>
      </c>
      <c r="Y235" s="25">
        <v>45310.407674340277</v>
      </c>
      <c r="Z235" s="25">
        <v>45348.041308599539</v>
      </c>
      <c r="AA235" s="16" t="s">
        <v>67</v>
      </c>
      <c r="AH235" s="14">
        <v>0</v>
      </c>
      <c r="AI235" s="14">
        <v>0</v>
      </c>
      <c r="AJ235" s="14" t="s">
        <v>70</v>
      </c>
      <c r="AK235" s="14" t="s">
        <v>71</v>
      </c>
      <c r="AL235" s="14" t="s">
        <v>352</v>
      </c>
      <c r="AM235" s="14" t="s">
        <v>1524</v>
      </c>
    </row>
    <row r="236" spans="1:39" x14ac:dyDescent="0.25">
      <c r="A236" s="13" t="s">
        <v>1621</v>
      </c>
      <c r="B236" s="13" t="s">
        <v>1622</v>
      </c>
      <c r="C236" s="13" t="s">
        <v>135</v>
      </c>
      <c r="D236" s="14" t="s">
        <v>1623</v>
      </c>
      <c r="E236" s="13" t="s">
        <v>73</v>
      </c>
      <c r="F236" s="13" t="s">
        <v>69</v>
      </c>
      <c r="H236" s="13" t="s">
        <v>394</v>
      </c>
      <c r="K236" s="13">
        <v>7652.86962890625</v>
      </c>
      <c r="L236" s="15">
        <v>18.475000000000001</v>
      </c>
      <c r="M236" s="25">
        <v>45149.037132291669</v>
      </c>
      <c r="N236" s="25">
        <v>54788.791666666664</v>
      </c>
      <c r="O236" s="13" t="s">
        <v>126</v>
      </c>
      <c r="P236" s="13">
        <v>124</v>
      </c>
      <c r="Q236" s="13" t="s">
        <v>89</v>
      </c>
      <c r="R236" s="13" t="s">
        <v>90</v>
      </c>
      <c r="S236" s="13" t="s">
        <v>1624</v>
      </c>
      <c r="T236" s="13" t="s">
        <v>1625</v>
      </c>
      <c r="U236" s="13" t="s">
        <v>93</v>
      </c>
      <c r="V236" s="13" t="s">
        <v>1626</v>
      </c>
      <c r="W236" s="13" t="s">
        <v>74</v>
      </c>
      <c r="Y236" s="25">
        <v>45348.276759988425</v>
      </c>
      <c r="Z236" s="25">
        <v>45348.361216006946</v>
      </c>
      <c r="AA236" s="16" t="s">
        <v>67</v>
      </c>
      <c r="AH236" s="14">
        <v>0</v>
      </c>
      <c r="AI236" s="14">
        <v>0</v>
      </c>
      <c r="AJ236" s="14" t="s">
        <v>70</v>
      </c>
      <c r="AK236" s="14" t="s">
        <v>1547</v>
      </c>
      <c r="AL236" s="14" t="s">
        <v>120</v>
      </c>
      <c r="AM236" s="14" t="s">
        <v>1627</v>
      </c>
    </row>
    <row r="237" spans="1:39" x14ac:dyDescent="0.25">
      <c r="A237" s="13" t="s">
        <v>1628</v>
      </c>
      <c r="B237" s="13" t="s">
        <v>1629</v>
      </c>
      <c r="C237" s="13" t="s">
        <v>135</v>
      </c>
      <c r="D237" s="14" t="s">
        <v>1630</v>
      </c>
      <c r="E237" s="13" t="s">
        <v>73</v>
      </c>
      <c r="F237" s="13" t="s">
        <v>69</v>
      </c>
      <c r="H237" s="13" t="s">
        <v>394</v>
      </c>
      <c r="K237" s="13">
        <v>62291.83984375</v>
      </c>
      <c r="L237" s="15">
        <v>2.8023522453703702</v>
      </c>
      <c r="M237" s="25">
        <v>45149.037107546297</v>
      </c>
      <c r="N237" s="25">
        <v>54788.791666666664</v>
      </c>
      <c r="O237" s="13" t="s">
        <v>126</v>
      </c>
      <c r="P237" s="13">
        <v>124</v>
      </c>
      <c r="Q237" s="13" t="s">
        <v>104</v>
      </c>
      <c r="R237" s="13" t="s">
        <v>105</v>
      </c>
      <c r="S237" s="13" t="s">
        <v>1631</v>
      </c>
      <c r="T237" s="13" t="s">
        <v>1632</v>
      </c>
      <c r="U237" s="13" t="s">
        <v>93</v>
      </c>
      <c r="V237" s="13" t="s">
        <v>1633</v>
      </c>
      <c r="W237" s="13" t="s">
        <v>74</v>
      </c>
      <c r="Y237" s="25">
        <v>45345.728126469905</v>
      </c>
      <c r="Z237" s="25">
        <v>45348.374978321757</v>
      </c>
      <c r="AA237" s="16" t="s">
        <v>67</v>
      </c>
      <c r="AH237" s="14">
        <v>0</v>
      </c>
      <c r="AI237" s="14">
        <v>0</v>
      </c>
      <c r="AJ237" s="14" t="s">
        <v>70</v>
      </c>
      <c r="AK237" s="14" t="s">
        <v>1532</v>
      </c>
      <c r="AL237" s="14" t="s">
        <v>72</v>
      </c>
      <c r="AM237" s="14" t="s">
        <v>1634</v>
      </c>
    </row>
    <row r="238" spans="1:39" x14ac:dyDescent="0.25">
      <c r="A238" s="13" t="s">
        <v>1635</v>
      </c>
      <c r="B238" s="13" t="s">
        <v>1636</v>
      </c>
      <c r="C238" s="13" t="s">
        <v>295</v>
      </c>
      <c r="E238" s="13" t="s">
        <v>73</v>
      </c>
      <c r="F238" s="13" t="s">
        <v>69</v>
      </c>
      <c r="H238" s="13" t="s">
        <v>856</v>
      </c>
      <c r="K238" s="13">
        <v>39836.7265625</v>
      </c>
      <c r="L238" s="15">
        <v>36.748676099537036</v>
      </c>
      <c r="M238" s="25">
        <v>44882.955001944443</v>
      </c>
      <c r="N238" s="25">
        <v>54788.791666666664</v>
      </c>
      <c r="O238" s="13" t="s">
        <v>126</v>
      </c>
      <c r="P238" s="13">
        <v>124</v>
      </c>
      <c r="Q238" s="13" t="s">
        <v>104</v>
      </c>
      <c r="R238" s="13" t="s">
        <v>309</v>
      </c>
      <c r="S238" s="13" t="s">
        <v>1637</v>
      </c>
      <c r="T238" s="13" t="s">
        <v>1638</v>
      </c>
      <c r="U238" s="13" t="s">
        <v>93</v>
      </c>
      <c r="V238" s="13" t="s">
        <v>1639</v>
      </c>
      <c r="W238" s="13" t="s">
        <v>74</v>
      </c>
      <c r="Y238" s="25">
        <v>45348.288449803244</v>
      </c>
      <c r="Z238" s="25">
        <v>45348.372847951388</v>
      </c>
      <c r="AA238" s="16" t="s">
        <v>67</v>
      </c>
      <c r="AH238" s="14">
        <v>0</v>
      </c>
      <c r="AI238" s="14">
        <v>0</v>
      </c>
      <c r="AJ238" s="14" t="s">
        <v>70</v>
      </c>
      <c r="AK238" s="14" t="s">
        <v>1547</v>
      </c>
      <c r="AL238" s="14" t="s">
        <v>281</v>
      </c>
      <c r="AM238" s="14" t="s">
        <v>1640</v>
      </c>
    </row>
    <row r="239" spans="1:39" x14ac:dyDescent="0.25">
      <c r="A239" s="13" t="s">
        <v>1641</v>
      </c>
      <c r="B239" s="13" t="s">
        <v>1642</v>
      </c>
      <c r="C239" s="13" t="s">
        <v>295</v>
      </c>
      <c r="E239" s="13" t="s">
        <v>73</v>
      </c>
      <c r="F239" s="13" t="s">
        <v>69</v>
      </c>
      <c r="H239" s="13" t="s">
        <v>1543</v>
      </c>
      <c r="K239" s="13">
        <v>18277.6328125</v>
      </c>
      <c r="L239" s="15">
        <v>11.643371944444445</v>
      </c>
      <c r="M239" s="25">
        <v>44882.954945578706</v>
      </c>
      <c r="N239" s="25">
        <v>54788.791666666664</v>
      </c>
      <c r="O239" s="13" t="s">
        <v>126</v>
      </c>
      <c r="P239" s="13">
        <v>124</v>
      </c>
      <c r="Q239" s="13" t="s">
        <v>404</v>
      </c>
      <c r="R239" s="13" t="s">
        <v>1087</v>
      </c>
      <c r="S239" s="13" t="s">
        <v>1643</v>
      </c>
      <c r="T239" s="13" t="s">
        <v>1644</v>
      </c>
      <c r="U239" s="13" t="s">
        <v>93</v>
      </c>
      <c r="V239" s="13" t="s">
        <v>1645</v>
      </c>
      <c r="W239" s="13" t="s">
        <v>74</v>
      </c>
      <c r="Y239" s="25">
        <v>45336.679248414352</v>
      </c>
      <c r="Z239" s="25">
        <v>45348.307720636571</v>
      </c>
      <c r="AA239" s="16" t="s">
        <v>67</v>
      </c>
      <c r="AH239" s="14">
        <v>0</v>
      </c>
      <c r="AI239" s="14">
        <v>0</v>
      </c>
      <c r="AJ239" s="14" t="s">
        <v>70</v>
      </c>
      <c r="AK239" s="14" t="s">
        <v>1547</v>
      </c>
      <c r="AL239" s="14" t="s">
        <v>281</v>
      </c>
      <c r="AM239" s="14" t="s">
        <v>1640</v>
      </c>
    </row>
    <row r="240" spans="1:39" x14ac:dyDescent="0.25">
      <c r="A240" s="13" t="s">
        <v>1646</v>
      </c>
      <c r="B240" s="13" t="s">
        <v>1647</v>
      </c>
      <c r="C240" s="13" t="s">
        <v>295</v>
      </c>
      <c r="E240" s="13" t="s">
        <v>73</v>
      </c>
      <c r="F240" s="13" t="s">
        <v>69</v>
      </c>
      <c r="H240" s="13" t="s">
        <v>1648</v>
      </c>
      <c r="K240" s="13">
        <v>50463.41796875</v>
      </c>
      <c r="L240" s="15">
        <v>35.223901956018516</v>
      </c>
      <c r="M240" s="25">
        <v>44882.955019513887</v>
      </c>
      <c r="N240" s="25">
        <v>54788.791666666664</v>
      </c>
      <c r="O240" s="13" t="s">
        <v>126</v>
      </c>
      <c r="P240" s="13">
        <v>124</v>
      </c>
      <c r="Q240" s="13" t="s">
        <v>89</v>
      </c>
      <c r="R240" s="13" t="s">
        <v>90</v>
      </c>
      <c r="S240" s="13" t="s">
        <v>1649</v>
      </c>
      <c r="T240" s="13" t="s">
        <v>1650</v>
      </c>
      <c r="U240" s="13" t="s">
        <v>93</v>
      </c>
      <c r="V240" s="13" t="s">
        <v>1651</v>
      </c>
      <c r="W240" s="13" t="s">
        <v>74</v>
      </c>
      <c r="Y240" s="25">
        <v>45343.108831747682</v>
      </c>
      <c r="Z240" s="25">
        <v>45348.059803969911</v>
      </c>
      <c r="AA240" s="16" t="s">
        <v>67</v>
      </c>
      <c r="AH240" s="14">
        <v>0</v>
      </c>
      <c r="AI240" s="14">
        <v>0</v>
      </c>
      <c r="AJ240" s="14" t="s">
        <v>70</v>
      </c>
      <c r="AK240" s="14" t="s">
        <v>1547</v>
      </c>
      <c r="AL240" s="14" t="s">
        <v>281</v>
      </c>
      <c r="AM240" s="14" t="s">
        <v>1640</v>
      </c>
    </row>
    <row r="241" spans="1:39" x14ac:dyDescent="0.25">
      <c r="A241" s="13" t="s">
        <v>1652</v>
      </c>
      <c r="B241" s="13" t="s">
        <v>1653</v>
      </c>
      <c r="C241" s="13" t="s">
        <v>146</v>
      </c>
      <c r="E241" s="13" t="s">
        <v>73</v>
      </c>
      <c r="F241" s="13" t="s">
        <v>69</v>
      </c>
      <c r="H241" s="13" t="s">
        <v>1579</v>
      </c>
      <c r="K241" s="13">
        <v>39846.609375</v>
      </c>
      <c r="L241" s="15">
        <v>5.5083333333333337</v>
      </c>
      <c r="M241" s="25">
        <v>44406.976466458334</v>
      </c>
      <c r="N241" s="25">
        <v>54788.791666666664</v>
      </c>
      <c r="O241" s="13" t="s">
        <v>88</v>
      </c>
      <c r="P241" s="13">
        <v>120</v>
      </c>
      <c r="Q241" s="13" t="s">
        <v>89</v>
      </c>
      <c r="R241" s="13" t="s">
        <v>90</v>
      </c>
      <c r="S241" s="13" t="s">
        <v>1654</v>
      </c>
      <c r="T241" s="13" t="s">
        <v>1655</v>
      </c>
      <c r="U241" s="13" t="s">
        <v>93</v>
      </c>
      <c r="V241" s="13" t="s">
        <v>1656</v>
      </c>
      <c r="W241" s="13" t="s">
        <v>74</v>
      </c>
      <c r="Y241" s="25">
        <v>45348.265834062498</v>
      </c>
      <c r="Z241" s="25">
        <v>45348.371563229164</v>
      </c>
      <c r="AA241" s="16" t="s">
        <v>67</v>
      </c>
      <c r="AH241" s="14">
        <v>0</v>
      </c>
      <c r="AI241" s="14">
        <v>0</v>
      </c>
      <c r="AJ241" s="14" t="s">
        <v>70</v>
      </c>
      <c r="AK241" s="14" t="s">
        <v>1547</v>
      </c>
      <c r="AL241" s="14" t="s">
        <v>120</v>
      </c>
      <c r="AM241" s="14" t="s">
        <v>1590</v>
      </c>
    </row>
    <row r="242" spans="1:39" x14ac:dyDescent="0.25">
      <c r="A242" s="13" t="s">
        <v>1657</v>
      </c>
      <c r="B242" s="13" t="s">
        <v>1658</v>
      </c>
      <c r="C242" s="13" t="s">
        <v>146</v>
      </c>
      <c r="E242" s="13" t="s">
        <v>73</v>
      </c>
      <c r="F242" s="13" t="s">
        <v>69</v>
      </c>
      <c r="H242" s="13" t="s">
        <v>1659</v>
      </c>
      <c r="K242" s="13">
        <v>32439.3671875</v>
      </c>
      <c r="L242" s="15">
        <v>3.4291666666666667</v>
      </c>
      <c r="M242" s="25">
        <v>44406.976710034724</v>
      </c>
      <c r="N242" s="25">
        <v>54788.791666666664</v>
      </c>
      <c r="O242" s="13" t="s">
        <v>88</v>
      </c>
      <c r="P242" s="13">
        <v>120</v>
      </c>
      <c r="Q242" s="13" t="s">
        <v>104</v>
      </c>
      <c r="R242" s="13" t="s">
        <v>105</v>
      </c>
      <c r="S242" s="13" t="s">
        <v>1660</v>
      </c>
      <c r="T242" s="13" t="s">
        <v>1661</v>
      </c>
      <c r="U242" s="13" t="s">
        <v>93</v>
      </c>
      <c r="V242" s="13" t="s">
        <v>1662</v>
      </c>
      <c r="W242" s="13" t="s">
        <v>74</v>
      </c>
      <c r="Y242" s="25">
        <v>45343.534132673609</v>
      </c>
      <c r="Z242" s="25">
        <v>45347.530220636574</v>
      </c>
      <c r="AA242" s="16" t="s">
        <v>67</v>
      </c>
      <c r="AH242" s="14">
        <v>0</v>
      </c>
      <c r="AI242" s="14">
        <v>0</v>
      </c>
      <c r="AJ242" s="14" t="s">
        <v>70</v>
      </c>
      <c r="AK242" s="14" t="s">
        <v>1547</v>
      </c>
      <c r="AL242" s="14" t="s">
        <v>120</v>
      </c>
      <c r="AM242" s="14" t="s">
        <v>1590</v>
      </c>
    </row>
    <row r="243" spans="1:39" x14ac:dyDescent="0.25">
      <c r="A243" s="13" t="s">
        <v>1663</v>
      </c>
      <c r="B243" s="13" t="s">
        <v>1664</v>
      </c>
      <c r="C243" s="13" t="s">
        <v>146</v>
      </c>
      <c r="E243" s="13" t="s">
        <v>73</v>
      </c>
      <c r="F243" s="13" t="s">
        <v>69</v>
      </c>
      <c r="G243" s="13" t="s">
        <v>138</v>
      </c>
      <c r="H243" s="13" t="s">
        <v>1665</v>
      </c>
      <c r="K243" s="13">
        <v>63009.05859375</v>
      </c>
      <c r="L243" s="15">
        <v>7.2305898148148149</v>
      </c>
      <c r="M243" s="25">
        <v>44406.977071412039</v>
      </c>
      <c r="N243" s="25">
        <v>54788.791666666664</v>
      </c>
      <c r="O243" s="13" t="s">
        <v>88</v>
      </c>
      <c r="P243" s="13">
        <v>120</v>
      </c>
      <c r="Q243" s="13" t="s">
        <v>104</v>
      </c>
      <c r="R243" s="13" t="s">
        <v>105</v>
      </c>
      <c r="S243" s="13" t="s">
        <v>1666</v>
      </c>
      <c r="T243" s="13" t="s">
        <v>1667</v>
      </c>
      <c r="U243" s="13" t="s">
        <v>93</v>
      </c>
      <c r="V243" s="13" t="s">
        <v>1668</v>
      </c>
      <c r="W243" s="13" t="s">
        <v>74</v>
      </c>
      <c r="Y243" s="25">
        <v>45348.275173611109</v>
      </c>
      <c r="Z243" s="25">
        <v>45348.279895833337</v>
      </c>
      <c r="AA243" s="16" t="s">
        <v>151</v>
      </c>
      <c r="AH243" s="14">
        <v>0</v>
      </c>
      <c r="AI243" s="14">
        <v>0</v>
      </c>
      <c r="AJ243" s="14" t="s">
        <v>70</v>
      </c>
      <c r="AK243" s="14" t="s">
        <v>1547</v>
      </c>
      <c r="AL243" s="14" t="s">
        <v>120</v>
      </c>
      <c r="AM243" s="14" t="s">
        <v>1590</v>
      </c>
    </row>
    <row r="244" spans="1:39" x14ac:dyDescent="0.25">
      <c r="A244" s="13" t="s">
        <v>1669</v>
      </c>
      <c r="B244" s="13" t="s">
        <v>1670</v>
      </c>
      <c r="C244" s="13" t="s">
        <v>146</v>
      </c>
      <c r="E244" s="13" t="s">
        <v>73</v>
      </c>
      <c r="F244" s="13" t="s">
        <v>69</v>
      </c>
      <c r="H244" s="13" t="s">
        <v>868</v>
      </c>
      <c r="K244" s="13">
        <v>33891.09375</v>
      </c>
      <c r="L244" s="15">
        <v>8.1734680555555563</v>
      </c>
      <c r="M244" s="25">
        <v>44516.714145104168</v>
      </c>
      <c r="N244" s="25">
        <v>54788.791666666664</v>
      </c>
      <c r="O244" s="13" t="s">
        <v>88</v>
      </c>
      <c r="P244" s="13">
        <v>120</v>
      </c>
      <c r="Q244" s="13" t="s">
        <v>104</v>
      </c>
      <c r="R244" s="13" t="s">
        <v>105</v>
      </c>
      <c r="S244" s="13" t="s">
        <v>1671</v>
      </c>
      <c r="T244" s="13" t="s">
        <v>1672</v>
      </c>
      <c r="U244" s="13" t="s">
        <v>93</v>
      </c>
      <c r="V244" s="13" t="s">
        <v>1673</v>
      </c>
      <c r="W244" s="13" t="s">
        <v>74</v>
      </c>
      <c r="Y244" s="25">
        <v>45348.313530821761</v>
      </c>
      <c r="Z244" s="25">
        <v>45348.356632673611</v>
      </c>
      <c r="AA244" s="16" t="s">
        <v>67</v>
      </c>
      <c r="AH244" s="14">
        <v>0</v>
      </c>
      <c r="AI244" s="14">
        <v>0</v>
      </c>
      <c r="AJ244" s="14" t="s">
        <v>70</v>
      </c>
      <c r="AK244" s="14" t="s">
        <v>1547</v>
      </c>
      <c r="AL244" s="14" t="s">
        <v>120</v>
      </c>
      <c r="AM244" s="14" t="s">
        <v>1590</v>
      </c>
    </row>
    <row r="245" spans="1:39" x14ac:dyDescent="0.25">
      <c r="A245" s="13" t="s">
        <v>1674</v>
      </c>
      <c r="B245" s="13" t="s">
        <v>1675</v>
      </c>
      <c r="C245" s="13" t="s">
        <v>146</v>
      </c>
      <c r="E245" s="13" t="s">
        <v>73</v>
      </c>
      <c r="F245" s="13" t="s">
        <v>69</v>
      </c>
      <c r="H245" s="13" t="s">
        <v>1676</v>
      </c>
      <c r="K245" s="13">
        <v>51523.9140625</v>
      </c>
      <c r="L245" s="15">
        <v>4.9416666666666664</v>
      </c>
      <c r="M245" s="25">
        <v>44516.714068634261</v>
      </c>
      <c r="N245" s="25">
        <v>54788.791666666664</v>
      </c>
      <c r="O245" s="13" t="s">
        <v>88</v>
      </c>
      <c r="P245" s="13">
        <v>120</v>
      </c>
      <c r="Q245" s="13" t="s">
        <v>89</v>
      </c>
      <c r="R245" s="13" t="s">
        <v>90</v>
      </c>
      <c r="S245" s="13" t="s">
        <v>1677</v>
      </c>
      <c r="T245" s="13" t="s">
        <v>1678</v>
      </c>
      <c r="U245" s="13" t="s">
        <v>93</v>
      </c>
      <c r="V245" s="13" t="s">
        <v>1679</v>
      </c>
      <c r="W245" s="13" t="s">
        <v>74</v>
      </c>
      <c r="Y245" s="25">
        <v>45348.347743784725</v>
      </c>
      <c r="Z245" s="25">
        <v>45348.372060914349</v>
      </c>
      <c r="AA245" s="16" t="s">
        <v>67</v>
      </c>
      <c r="AH245" s="14">
        <v>0</v>
      </c>
      <c r="AI245" s="14">
        <v>0</v>
      </c>
      <c r="AJ245" s="14" t="s">
        <v>70</v>
      </c>
      <c r="AK245" s="14" t="s">
        <v>1547</v>
      </c>
      <c r="AL245" s="14" t="s">
        <v>120</v>
      </c>
      <c r="AM245" s="14" t="s">
        <v>1590</v>
      </c>
    </row>
    <row r="246" spans="1:39" x14ac:dyDescent="0.25">
      <c r="A246" s="13" t="s">
        <v>1680</v>
      </c>
      <c r="B246" s="13" t="s">
        <v>1681</v>
      </c>
      <c r="C246" s="13" t="s">
        <v>146</v>
      </c>
      <c r="E246" s="13" t="s">
        <v>73</v>
      </c>
      <c r="F246" s="13" t="s">
        <v>69</v>
      </c>
      <c r="G246" s="13" t="s">
        <v>138</v>
      </c>
      <c r="H246" s="13" t="s">
        <v>1682</v>
      </c>
      <c r="K246" s="13">
        <v>38738.859375</v>
      </c>
      <c r="L246" s="15">
        <v>26.574224224537037</v>
      </c>
      <c r="M246" s="25">
        <v>44400.94894829861</v>
      </c>
      <c r="N246" s="25">
        <v>54788.791666666664</v>
      </c>
      <c r="O246" s="13" t="s">
        <v>88</v>
      </c>
      <c r="P246" s="13">
        <v>120</v>
      </c>
      <c r="Q246" s="13" t="s">
        <v>104</v>
      </c>
      <c r="R246" s="13" t="s">
        <v>105</v>
      </c>
      <c r="S246" s="13" t="s">
        <v>1683</v>
      </c>
      <c r="T246" s="13" t="s">
        <v>1684</v>
      </c>
      <c r="U246" s="13" t="s">
        <v>93</v>
      </c>
      <c r="V246" s="13" t="s">
        <v>1685</v>
      </c>
      <c r="W246" s="13" t="s">
        <v>74</v>
      </c>
      <c r="Y246" s="25">
        <v>45344.937789351854</v>
      </c>
      <c r="Z246" s="25">
        <v>45344.969363425924</v>
      </c>
      <c r="AA246" s="16" t="s">
        <v>151</v>
      </c>
      <c r="AH246" s="14">
        <v>0</v>
      </c>
      <c r="AI246" s="14">
        <v>0</v>
      </c>
      <c r="AJ246" s="14" t="s">
        <v>70</v>
      </c>
      <c r="AK246" s="14" t="s">
        <v>1547</v>
      </c>
      <c r="AL246" s="14" t="s">
        <v>120</v>
      </c>
      <c r="AM246" s="14" t="s">
        <v>1590</v>
      </c>
    </row>
    <row r="247" spans="1:39" x14ac:dyDescent="0.25">
      <c r="A247" s="13" t="s">
        <v>1686</v>
      </c>
      <c r="B247" s="13" t="s">
        <v>1687</v>
      </c>
      <c r="C247" s="13" t="s">
        <v>146</v>
      </c>
      <c r="E247" s="13" t="s">
        <v>73</v>
      </c>
      <c r="F247" s="13" t="s">
        <v>69</v>
      </c>
      <c r="H247" s="13" t="s">
        <v>217</v>
      </c>
      <c r="K247" s="13">
        <v>43174.36328125</v>
      </c>
      <c r="L247" s="15">
        <v>7.6833333333333336</v>
      </c>
      <c r="M247" s="25">
        <v>44497.430424664351</v>
      </c>
      <c r="N247" s="25">
        <v>54788.791666666664</v>
      </c>
      <c r="O247" s="13" t="s">
        <v>88</v>
      </c>
      <c r="P247" s="13">
        <v>120</v>
      </c>
      <c r="Q247" s="13" t="s">
        <v>104</v>
      </c>
      <c r="R247" s="13" t="s">
        <v>105</v>
      </c>
      <c r="S247" s="13" t="s">
        <v>1688</v>
      </c>
      <c r="T247" s="13" t="s">
        <v>1689</v>
      </c>
      <c r="U247" s="13" t="s">
        <v>93</v>
      </c>
      <c r="V247" s="13" t="s">
        <v>1690</v>
      </c>
      <c r="W247" s="13" t="s">
        <v>74</v>
      </c>
      <c r="Y247" s="25">
        <v>45348.347508449071</v>
      </c>
      <c r="Z247" s="25">
        <v>45348.354614930555</v>
      </c>
      <c r="AA247" s="16" t="s">
        <v>67</v>
      </c>
      <c r="AH247" s="14">
        <v>0</v>
      </c>
      <c r="AI247" s="14">
        <v>0</v>
      </c>
      <c r="AJ247" s="14" t="s">
        <v>70</v>
      </c>
      <c r="AK247" s="14" t="s">
        <v>1547</v>
      </c>
      <c r="AL247" s="14" t="s">
        <v>120</v>
      </c>
      <c r="AM247" s="14" t="s">
        <v>1590</v>
      </c>
    </row>
    <row r="248" spans="1:39" x14ac:dyDescent="0.25">
      <c r="A248" s="13" t="s">
        <v>1691</v>
      </c>
      <c r="B248" s="13" t="s">
        <v>1692</v>
      </c>
      <c r="C248" s="13" t="s">
        <v>146</v>
      </c>
      <c r="E248" s="13" t="s">
        <v>73</v>
      </c>
      <c r="F248" s="13" t="s">
        <v>69</v>
      </c>
      <c r="G248" s="13" t="s">
        <v>138</v>
      </c>
      <c r="H248" s="13" t="s">
        <v>1693</v>
      </c>
      <c r="K248" s="13">
        <v>35180.296875</v>
      </c>
      <c r="L248" s="15">
        <v>7.4125115740740739</v>
      </c>
      <c r="M248" s="25">
        <v>44400.948721759261</v>
      </c>
      <c r="N248" s="25">
        <v>54788.791666666664</v>
      </c>
      <c r="O248" s="13" t="s">
        <v>88</v>
      </c>
      <c r="P248" s="13">
        <v>120</v>
      </c>
      <c r="Q248" s="13" t="s">
        <v>104</v>
      </c>
      <c r="R248" s="13" t="s">
        <v>309</v>
      </c>
      <c r="S248" s="13" t="s">
        <v>1694</v>
      </c>
      <c r="T248" s="13" t="s">
        <v>1695</v>
      </c>
      <c r="U248" s="13" t="s">
        <v>93</v>
      </c>
      <c r="V248" s="13" t="s">
        <v>1696</v>
      </c>
      <c r="W248" s="13" t="s">
        <v>74</v>
      </c>
      <c r="Y248" s="25">
        <v>45343.952974340275</v>
      </c>
      <c r="Z248" s="25">
        <v>45343.971284525462</v>
      </c>
      <c r="AA248" s="16" t="s">
        <v>151</v>
      </c>
      <c r="AH248" s="14">
        <v>0</v>
      </c>
      <c r="AI248" s="14">
        <v>0</v>
      </c>
      <c r="AJ248" s="14" t="s">
        <v>70</v>
      </c>
      <c r="AK248" s="14" t="s">
        <v>1547</v>
      </c>
      <c r="AL248" s="14" t="s">
        <v>120</v>
      </c>
      <c r="AM248" s="14" t="s">
        <v>1590</v>
      </c>
    </row>
    <row r="249" spans="1:39" x14ac:dyDescent="0.25">
      <c r="A249" s="13" t="s">
        <v>1697</v>
      </c>
      <c r="B249" s="13" t="s">
        <v>1698</v>
      </c>
      <c r="C249" s="13" t="s">
        <v>146</v>
      </c>
      <c r="E249" s="13" t="s">
        <v>73</v>
      </c>
      <c r="F249" s="13" t="s">
        <v>69</v>
      </c>
      <c r="H249" s="13" t="s">
        <v>1228</v>
      </c>
      <c r="K249" s="13">
        <v>33645.07421875</v>
      </c>
      <c r="L249" s="15">
        <v>4.3041666666666663</v>
      </c>
      <c r="M249" s="25">
        <v>44530.334429374998</v>
      </c>
      <c r="N249" s="25">
        <v>54788.791666666664</v>
      </c>
      <c r="O249" s="13" t="s">
        <v>88</v>
      </c>
      <c r="P249" s="13">
        <v>120</v>
      </c>
      <c r="Q249" s="13" t="s">
        <v>104</v>
      </c>
      <c r="R249" s="13" t="s">
        <v>105</v>
      </c>
      <c r="S249" s="13" t="s">
        <v>1699</v>
      </c>
      <c r="T249" s="13" t="s">
        <v>1700</v>
      </c>
      <c r="U249" s="13" t="s">
        <v>93</v>
      </c>
      <c r="V249" s="13" t="s">
        <v>1701</v>
      </c>
      <c r="W249" s="13" t="s">
        <v>74</v>
      </c>
      <c r="Y249" s="25">
        <v>45348.218183599536</v>
      </c>
      <c r="Z249" s="25">
        <v>45348.367269247683</v>
      </c>
      <c r="AA249" s="16" t="s">
        <v>67</v>
      </c>
      <c r="AH249" s="14">
        <v>0</v>
      </c>
      <c r="AI249" s="14">
        <v>0</v>
      </c>
      <c r="AJ249" s="14" t="s">
        <v>70</v>
      </c>
      <c r="AK249" s="14" t="s">
        <v>1547</v>
      </c>
      <c r="AL249" s="14" t="s">
        <v>120</v>
      </c>
      <c r="AM249" s="14" t="s">
        <v>1590</v>
      </c>
    </row>
    <row r="250" spans="1:39" x14ac:dyDescent="0.25">
      <c r="A250" s="13" t="s">
        <v>1702</v>
      </c>
      <c r="B250" s="13" t="s">
        <v>1703</v>
      </c>
      <c r="C250" s="13" t="s">
        <v>146</v>
      </c>
      <c r="E250" s="13" t="s">
        <v>73</v>
      </c>
      <c r="F250" s="13" t="s">
        <v>69</v>
      </c>
      <c r="G250" s="13" t="s">
        <v>1704</v>
      </c>
      <c r="H250" s="13" t="s">
        <v>1705</v>
      </c>
      <c r="K250" s="13">
        <v>31237.8828125</v>
      </c>
      <c r="L250" s="15">
        <v>6.2225228356481486</v>
      </c>
      <c r="M250" s="25">
        <v>44406.976746064815</v>
      </c>
      <c r="N250" s="25">
        <v>54788.791666666664</v>
      </c>
      <c r="O250" s="13" t="s">
        <v>88</v>
      </c>
      <c r="P250" s="13">
        <v>120</v>
      </c>
      <c r="Q250" s="13" t="s">
        <v>104</v>
      </c>
      <c r="R250" s="13" t="s">
        <v>105</v>
      </c>
      <c r="S250" s="13" t="s">
        <v>1706</v>
      </c>
      <c r="T250" s="13" t="s">
        <v>1707</v>
      </c>
      <c r="U250" s="13" t="s">
        <v>93</v>
      </c>
      <c r="V250" s="13" t="s">
        <v>1708</v>
      </c>
      <c r="W250" s="13" t="s">
        <v>74</v>
      </c>
      <c r="Y250" s="25">
        <v>45348.29005787037</v>
      </c>
      <c r="Z250" s="25">
        <v>45348.374965277777</v>
      </c>
      <c r="AA250" s="16" t="s">
        <v>67</v>
      </c>
      <c r="AH250" s="14">
        <v>0</v>
      </c>
      <c r="AI250" s="14">
        <v>0</v>
      </c>
      <c r="AJ250" s="14" t="s">
        <v>70</v>
      </c>
      <c r="AK250" s="14" t="s">
        <v>1547</v>
      </c>
      <c r="AL250" s="14" t="s">
        <v>120</v>
      </c>
      <c r="AM250" s="14" t="s">
        <v>1590</v>
      </c>
    </row>
    <row r="251" spans="1:39" x14ac:dyDescent="0.25">
      <c r="A251" s="13" t="s">
        <v>1709</v>
      </c>
      <c r="B251" s="13" t="s">
        <v>1710</v>
      </c>
      <c r="C251" s="13" t="s">
        <v>146</v>
      </c>
      <c r="E251" s="13" t="s">
        <v>73</v>
      </c>
      <c r="F251" s="13" t="s">
        <v>69</v>
      </c>
      <c r="H251" s="13" t="s">
        <v>1711</v>
      </c>
      <c r="K251" s="13">
        <v>32140.30078125</v>
      </c>
      <c r="L251" s="15">
        <v>6.9916666666666663</v>
      </c>
      <c r="M251" s="25">
        <v>44516.714089224537</v>
      </c>
      <c r="N251" s="25">
        <v>54788.791666666664</v>
      </c>
      <c r="O251" s="13" t="s">
        <v>88</v>
      </c>
      <c r="P251" s="13">
        <v>120</v>
      </c>
      <c r="Q251" s="13" t="s">
        <v>89</v>
      </c>
      <c r="R251" s="13" t="s">
        <v>90</v>
      </c>
      <c r="S251" s="13" t="s">
        <v>1712</v>
      </c>
      <c r="T251" s="13" t="s">
        <v>1713</v>
      </c>
      <c r="U251" s="13" t="s">
        <v>93</v>
      </c>
      <c r="V251" s="13" t="s">
        <v>1714</v>
      </c>
      <c r="W251" s="13" t="s">
        <v>74</v>
      </c>
      <c r="Y251" s="25">
        <v>45344.611621099539</v>
      </c>
      <c r="Z251" s="25">
        <v>45348.365290081019</v>
      </c>
      <c r="AA251" s="16" t="s">
        <v>67</v>
      </c>
      <c r="AH251" s="14">
        <v>0</v>
      </c>
      <c r="AI251" s="14">
        <v>0</v>
      </c>
      <c r="AJ251" s="14" t="s">
        <v>70</v>
      </c>
      <c r="AK251" s="14" t="s">
        <v>1547</v>
      </c>
      <c r="AL251" s="14" t="s">
        <v>120</v>
      </c>
      <c r="AM251" s="14" t="s">
        <v>1590</v>
      </c>
    </row>
    <row r="252" spans="1:39" x14ac:dyDescent="0.25">
      <c r="A252" s="13" t="s">
        <v>1715</v>
      </c>
      <c r="B252" s="13" t="s">
        <v>1716</v>
      </c>
      <c r="C252" s="13" t="s">
        <v>146</v>
      </c>
      <c r="E252" s="13" t="s">
        <v>73</v>
      </c>
      <c r="F252" s="13" t="s">
        <v>69</v>
      </c>
      <c r="H252" s="13" t="s">
        <v>1717</v>
      </c>
      <c r="K252" s="13">
        <v>34291.11328125</v>
      </c>
      <c r="L252" s="15">
        <v>2.9249999999999998</v>
      </c>
      <c r="M252" s="25">
        <v>44406.976557858798</v>
      </c>
      <c r="N252" s="25">
        <v>54788.791666666664</v>
      </c>
      <c r="O252" s="13" t="s">
        <v>88</v>
      </c>
      <c r="P252" s="13">
        <v>120</v>
      </c>
      <c r="Q252" s="13" t="s">
        <v>104</v>
      </c>
      <c r="R252" s="13" t="s">
        <v>105</v>
      </c>
      <c r="S252" s="13" t="s">
        <v>1718</v>
      </c>
      <c r="T252" s="13" t="s">
        <v>1719</v>
      </c>
      <c r="U252" s="13" t="s">
        <v>93</v>
      </c>
      <c r="V252" s="13" t="s">
        <v>1720</v>
      </c>
      <c r="W252" s="13" t="s">
        <v>74</v>
      </c>
      <c r="Y252" s="25">
        <v>45343.646273877312</v>
      </c>
      <c r="Z252" s="25">
        <v>45347.643623414355</v>
      </c>
      <c r="AA252" s="16" t="s">
        <v>67</v>
      </c>
      <c r="AH252" s="14">
        <v>0</v>
      </c>
      <c r="AI252" s="14">
        <v>0</v>
      </c>
      <c r="AJ252" s="14" t="s">
        <v>70</v>
      </c>
      <c r="AK252" s="14" t="s">
        <v>1547</v>
      </c>
      <c r="AL252" s="14" t="s">
        <v>120</v>
      </c>
      <c r="AM252" s="14" t="s">
        <v>1590</v>
      </c>
    </row>
    <row r="253" spans="1:39" x14ac:dyDescent="0.25">
      <c r="A253" s="13" t="s">
        <v>1721</v>
      </c>
      <c r="B253" s="13" t="s">
        <v>1722</v>
      </c>
      <c r="C253" s="13" t="s">
        <v>146</v>
      </c>
      <c r="E253" s="13" t="s">
        <v>73</v>
      </c>
      <c r="F253" s="13" t="s">
        <v>69</v>
      </c>
      <c r="H253" s="13" t="s">
        <v>1723</v>
      </c>
      <c r="K253" s="13">
        <v>38067.4375</v>
      </c>
      <c r="L253" s="15">
        <v>6.0125000000000002</v>
      </c>
      <c r="M253" s="25">
        <v>44400.949701365738</v>
      </c>
      <c r="N253" s="25">
        <v>54788.791666666664</v>
      </c>
      <c r="O253" s="13" t="s">
        <v>88</v>
      </c>
      <c r="P253" s="13">
        <v>120</v>
      </c>
      <c r="Q253" s="13" t="s">
        <v>104</v>
      </c>
      <c r="R253" s="13" t="s">
        <v>105</v>
      </c>
      <c r="S253" s="13" t="s">
        <v>1724</v>
      </c>
      <c r="T253" s="13" t="s">
        <v>1725</v>
      </c>
      <c r="U253" s="13" t="s">
        <v>93</v>
      </c>
      <c r="V253" s="13" t="s">
        <v>1726</v>
      </c>
      <c r="W253" s="13" t="s">
        <v>74</v>
      </c>
      <c r="Y253" s="25">
        <v>45348.332199803241</v>
      </c>
      <c r="Z253" s="25">
        <v>45348.375463692129</v>
      </c>
      <c r="AA253" s="16" t="s">
        <v>67</v>
      </c>
      <c r="AH253" s="14">
        <v>0</v>
      </c>
      <c r="AI253" s="14">
        <v>0</v>
      </c>
      <c r="AJ253" s="14" t="s">
        <v>70</v>
      </c>
      <c r="AK253" s="14" t="s">
        <v>1547</v>
      </c>
      <c r="AL253" s="14" t="s">
        <v>120</v>
      </c>
      <c r="AM253" s="14" t="s">
        <v>1590</v>
      </c>
    </row>
    <row r="254" spans="1:39" x14ac:dyDescent="0.25">
      <c r="A254" s="13" t="s">
        <v>1727</v>
      </c>
      <c r="B254" s="13" t="s">
        <v>1728</v>
      </c>
      <c r="C254" s="13" t="s">
        <v>146</v>
      </c>
      <c r="E254" s="13" t="s">
        <v>73</v>
      </c>
      <c r="F254" s="13" t="s">
        <v>69</v>
      </c>
      <c r="H254" s="13" t="s">
        <v>171</v>
      </c>
      <c r="K254" s="13">
        <v>29707.322265625</v>
      </c>
      <c r="L254" s="15">
        <v>3.3333333333333335</v>
      </c>
      <c r="M254" s="25">
        <v>44406.977432175925</v>
      </c>
      <c r="N254" s="25">
        <v>54788.791666666664</v>
      </c>
      <c r="O254" s="13" t="s">
        <v>88</v>
      </c>
      <c r="P254" s="13">
        <v>120</v>
      </c>
      <c r="Q254" s="13" t="s">
        <v>104</v>
      </c>
      <c r="R254" s="13" t="s">
        <v>105</v>
      </c>
      <c r="S254" s="13" t="s">
        <v>1729</v>
      </c>
      <c r="T254" s="13" t="s">
        <v>1730</v>
      </c>
      <c r="U254" s="13" t="s">
        <v>93</v>
      </c>
      <c r="V254" s="13" t="s">
        <v>1731</v>
      </c>
      <c r="W254" s="13" t="s">
        <v>74</v>
      </c>
      <c r="Y254" s="25">
        <v>45348.244178969908</v>
      </c>
      <c r="Z254" s="25">
        <v>45348.370764618056</v>
      </c>
      <c r="AA254" s="16" t="s">
        <v>67</v>
      </c>
      <c r="AH254" s="14">
        <v>0</v>
      </c>
      <c r="AI254" s="14">
        <v>0</v>
      </c>
      <c r="AJ254" s="14" t="s">
        <v>70</v>
      </c>
      <c r="AK254" s="14" t="s">
        <v>1547</v>
      </c>
      <c r="AL254" s="14" t="s">
        <v>120</v>
      </c>
      <c r="AM254" s="14" t="s">
        <v>1590</v>
      </c>
    </row>
    <row r="255" spans="1:39" x14ac:dyDescent="0.25">
      <c r="A255" s="13" t="s">
        <v>1732</v>
      </c>
      <c r="B255" s="13" t="s">
        <v>1733</v>
      </c>
      <c r="C255" s="13" t="s">
        <v>146</v>
      </c>
      <c r="E255" s="13" t="s">
        <v>73</v>
      </c>
      <c r="F255" s="13" t="s">
        <v>69</v>
      </c>
      <c r="G255" s="13" t="s">
        <v>138</v>
      </c>
      <c r="H255" s="13" t="s">
        <v>1734</v>
      </c>
      <c r="K255" s="13">
        <v>29376.9375</v>
      </c>
      <c r="L255" s="15">
        <v>5.4125115740740739</v>
      </c>
      <c r="M255" s="25">
        <v>44406.976593344909</v>
      </c>
      <c r="N255" s="25">
        <v>54788.791666666664</v>
      </c>
      <c r="O255" s="13" t="s">
        <v>88</v>
      </c>
      <c r="P255" s="13">
        <v>120</v>
      </c>
      <c r="Q255" s="13" t="s">
        <v>104</v>
      </c>
      <c r="R255" s="13" t="s">
        <v>105</v>
      </c>
      <c r="S255" s="13" t="s">
        <v>1735</v>
      </c>
      <c r="T255" s="13" t="s">
        <v>1736</v>
      </c>
      <c r="U255" s="13" t="s">
        <v>93</v>
      </c>
      <c r="V255" s="13" t="s">
        <v>1737</v>
      </c>
      <c r="W255" s="13" t="s">
        <v>74</v>
      </c>
      <c r="Y255" s="25">
        <v>45348.286620370367</v>
      </c>
      <c r="Z255" s="25">
        <v>45348.311631944445</v>
      </c>
      <c r="AA255" s="16" t="s">
        <v>151</v>
      </c>
      <c r="AH255" s="14">
        <v>0</v>
      </c>
      <c r="AI255" s="14">
        <v>0</v>
      </c>
      <c r="AJ255" s="14" t="s">
        <v>70</v>
      </c>
      <c r="AK255" s="14" t="s">
        <v>1547</v>
      </c>
      <c r="AL255" s="14" t="s">
        <v>120</v>
      </c>
      <c r="AM255" s="14" t="s">
        <v>1590</v>
      </c>
    </row>
    <row r="256" spans="1:39" x14ac:dyDescent="0.25">
      <c r="A256" s="13" t="s">
        <v>1738</v>
      </c>
      <c r="B256" s="13" t="s">
        <v>1739</v>
      </c>
      <c r="C256" s="13" t="s">
        <v>146</v>
      </c>
      <c r="E256" s="13" t="s">
        <v>73</v>
      </c>
      <c r="F256" s="13" t="s">
        <v>69</v>
      </c>
      <c r="H256" s="13" t="s">
        <v>1740</v>
      </c>
      <c r="K256" s="13">
        <v>47058.1171875</v>
      </c>
      <c r="L256" s="15">
        <v>4.333333333333333</v>
      </c>
      <c r="M256" s="25">
        <v>44406.97542722222</v>
      </c>
      <c r="N256" s="25">
        <v>54788.791666666664</v>
      </c>
      <c r="O256" s="13" t="s">
        <v>88</v>
      </c>
      <c r="P256" s="13">
        <v>120</v>
      </c>
      <c r="Q256" s="13" t="s">
        <v>104</v>
      </c>
      <c r="R256" s="13" t="s">
        <v>309</v>
      </c>
      <c r="S256" s="13" t="s">
        <v>1741</v>
      </c>
      <c r="T256" s="13" t="s">
        <v>1742</v>
      </c>
      <c r="U256" s="13" t="s">
        <v>93</v>
      </c>
      <c r="V256" s="13" t="s">
        <v>1743</v>
      </c>
      <c r="W256" s="13" t="s">
        <v>74</v>
      </c>
      <c r="Y256" s="25">
        <v>45348.237743784724</v>
      </c>
      <c r="Z256" s="25">
        <v>45348.364410451388</v>
      </c>
      <c r="AA256" s="16" t="s">
        <v>67</v>
      </c>
      <c r="AH256" s="14">
        <v>0</v>
      </c>
      <c r="AI256" s="14">
        <v>0</v>
      </c>
      <c r="AJ256" s="14" t="s">
        <v>70</v>
      </c>
      <c r="AK256" s="14" t="s">
        <v>1547</v>
      </c>
      <c r="AL256" s="14" t="s">
        <v>120</v>
      </c>
      <c r="AM256" s="14" t="s">
        <v>1590</v>
      </c>
    </row>
    <row r="257" spans="1:39" x14ac:dyDescent="0.25">
      <c r="A257" s="13" t="s">
        <v>1744</v>
      </c>
      <c r="B257" s="13" t="s">
        <v>1745</v>
      </c>
      <c r="C257" s="13" t="s">
        <v>356</v>
      </c>
      <c r="E257" s="13" t="s">
        <v>73</v>
      </c>
      <c r="F257" s="13" t="s">
        <v>69</v>
      </c>
      <c r="H257" s="13" t="s">
        <v>1746</v>
      </c>
      <c r="K257" s="13">
        <v>48143.83984375</v>
      </c>
      <c r="L257" s="15">
        <v>4.3375000000000004</v>
      </c>
      <c r="M257" s="25">
        <v>44551.466224178243</v>
      </c>
      <c r="N257" s="25">
        <v>54788.791666666664</v>
      </c>
      <c r="O257" s="13" t="s">
        <v>88</v>
      </c>
      <c r="P257" s="13">
        <v>120</v>
      </c>
      <c r="Q257" s="13" t="s">
        <v>104</v>
      </c>
      <c r="R257" s="13" t="s">
        <v>105</v>
      </c>
      <c r="S257" s="13" t="s">
        <v>1747</v>
      </c>
      <c r="T257" s="13" t="s">
        <v>1748</v>
      </c>
      <c r="U257" s="13" t="s">
        <v>93</v>
      </c>
      <c r="V257" s="13" t="s">
        <v>1749</v>
      </c>
      <c r="W257" s="13" t="s">
        <v>74</v>
      </c>
      <c r="Y257" s="25">
        <v>45345.565464432868</v>
      </c>
      <c r="Z257" s="25">
        <v>45348.358612581018</v>
      </c>
      <c r="AA257" s="16" t="s">
        <v>67</v>
      </c>
      <c r="AH257" s="14">
        <v>0</v>
      </c>
      <c r="AI257" s="14">
        <v>0</v>
      </c>
      <c r="AJ257" s="14" t="s">
        <v>70</v>
      </c>
      <c r="AK257" s="14" t="s">
        <v>1547</v>
      </c>
      <c r="AL257" s="14" t="s">
        <v>120</v>
      </c>
      <c r="AM257" s="14" t="s">
        <v>1590</v>
      </c>
    </row>
    <row r="258" spans="1:39" x14ac:dyDescent="0.25">
      <c r="A258" s="13" t="s">
        <v>1750</v>
      </c>
      <c r="B258" s="13" t="s">
        <v>1751</v>
      </c>
      <c r="C258" s="13" t="s">
        <v>356</v>
      </c>
      <c r="D258" s="14" t="s">
        <v>1752</v>
      </c>
      <c r="E258" s="13" t="s">
        <v>73</v>
      </c>
      <c r="F258" s="13" t="s">
        <v>69</v>
      </c>
      <c r="H258" s="13" t="s">
        <v>1753</v>
      </c>
      <c r="K258" s="13">
        <v>42396.58984375</v>
      </c>
      <c r="L258" s="15">
        <v>4.9333333333333336</v>
      </c>
      <c r="M258" s="25">
        <v>44546.466095914351</v>
      </c>
      <c r="N258" s="25">
        <v>54788.791666666664</v>
      </c>
      <c r="O258" s="13" t="s">
        <v>88</v>
      </c>
      <c r="P258" s="13">
        <v>120</v>
      </c>
      <c r="Q258" s="13" t="s">
        <v>104</v>
      </c>
      <c r="R258" s="13" t="s">
        <v>105</v>
      </c>
      <c r="S258" s="13" t="s">
        <v>1754</v>
      </c>
      <c r="T258" s="13" t="s">
        <v>1755</v>
      </c>
      <c r="U258" s="13" t="s">
        <v>93</v>
      </c>
      <c r="V258" s="13" t="s">
        <v>1756</v>
      </c>
      <c r="W258" s="13" t="s">
        <v>74</v>
      </c>
      <c r="Y258" s="25">
        <v>45348.366226620368</v>
      </c>
      <c r="Z258" s="25">
        <v>45348.366400231484</v>
      </c>
      <c r="AA258" s="16" t="s">
        <v>67</v>
      </c>
      <c r="AH258" s="14">
        <v>0</v>
      </c>
      <c r="AI258" s="14">
        <v>0</v>
      </c>
      <c r="AJ258" s="14" t="s">
        <v>70</v>
      </c>
      <c r="AK258" s="14" t="s">
        <v>1547</v>
      </c>
      <c r="AL258" s="14" t="s">
        <v>120</v>
      </c>
      <c r="AM258" s="14" t="s">
        <v>1590</v>
      </c>
    </row>
    <row r="259" spans="1:39" x14ac:dyDescent="0.25">
      <c r="A259" s="13" t="s">
        <v>1757</v>
      </c>
      <c r="B259" s="13" t="s">
        <v>1758</v>
      </c>
      <c r="C259" s="13" t="s">
        <v>356</v>
      </c>
      <c r="D259" s="14" t="s">
        <v>1759</v>
      </c>
      <c r="E259" s="13" t="s">
        <v>73</v>
      </c>
      <c r="F259" s="13" t="s">
        <v>69</v>
      </c>
      <c r="H259" s="13" t="s">
        <v>358</v>
      </c>
      <c r="K259" s="13">
        <v>41936.28125</v>
      </c>
      <c r="L259" s="15">
        <v>3.0333337500000002</v>
      </c>
      <c r="M259" s="25">
        <v>44551.46619486111</v>
      </c>
      <c r="N259" s="25">
        <v>54788.791666666664</v>
      </c>
      <c r="O259" s="13" t="s">
        <v>88</v>
      </c>
      <c r="P259" s="13">
        <v>120</v>
      </c>
      <c r="Q259" s="13" t="s">
        <v>104</v>
      </c>
      <c r="R259" s="13" t="s">
        <v>105</v>
      </c>
      <c r="S259" s="13" t="s">
        <v>1760</v>
      </c>
      <c r="T259" s="13" t="s">
        <v>1761</v>
      </c>
      <c r="U259" s="13" t="s">
        <v>93</v>
      </c>
      <c r="V259" s="13" t="s">
        <v>1762</v>
      </c>
      <c r="W259" s="13" t="s">
        <v>74</v>
      </c>
      <c r="Y259" s="25">
        <v>45345.649341006945</v>
      </c>
      <c r="Z259" s="25">
        <v>45348.359121099536</v>
      </c>
      <c r="AA259" s="16" t="s">
        <v>67</v>
      </c>
      <c r="AH259" s="14">
        <v>0</v>
      </c>
      <c r="AI259" s="14">
        <v>0</v>
      </c>
      <c r="AJ259" s="14" t="s">
        <v>70</v>
      </c>
      <c r="AK259" s="14" t="s">
        <v>1547</v>
      </c>
      <c r="AL259" s="14" t="s">
        <v>120</v>
      </c>
      <c r="AM259" s="14" t="s">
        <v>1590</v>
      </c>
    </row>
    <row r="260" spans="1:39" x14ac:dyDescent="0.25">
      <c r="A260" s="13" t="s">
        <v>1763</v>
      </c>
      <c r="B260" s="13" t="s">
        <v>1764</v>
      </c>
      <c r="C260" s="13" t="s">
        <v>356</v>
      </c>
      <c r="E260" s="13" t="s">
        <v>73</v>
      </c>
      <c r="F260" s="13" t="s">
        <v>69</v>
      </c>
      <c r="H260" s="13" t="s">
        <v>1765</v>
      </c>
      <c r="K260" s="13">
        <v>16375.6787109375</v>
      </c>
      <c r="L260" s="15">
        <v>16.120833333333334</v>
      </c>
      <c r="M260" s="25">
        <v>44951.550434236109</v>
      </c>
      <c r="N260" s="25">
        <v>54788.791666666664</v>
      </c>
      <c r="O260" s="13" t="s">
        <v>88</v>
      </c>
      <c r="P260" s="13">
        <v>120</v>
      </c>
      <c r="Q260" s="13" t="s">
        <v>104</v>
      </c>
      <c r="R260" s="13" t="s">
        <v>105</v>
      </c>
      <c r="S260" s="13" t="s">
        <v>1766</v>
      </c>
      <c r="T260" s="13" t="s">
        <v>1767</v>
      </c>
      <c r="U260" s="13" t="s">
        <v>93</v>
      </c>
      <c r="V260" s="13" t="s">
        <v>1768</v>
      </c>
      <c r="W260" s="13" t="s">
        <v>74</v>
      </c>
      <c r="Y260" s="25">
        <v>45347.166540081016</v>
      </c>
      <c r="Z260" s="25">
        <v>45348.357037766204</v>
      </c>
      <c r="AA260" s="16" t="s">
        <v>67</v>
      </c>
      <c r="AH260" s="14">
        <v>0</v>
      </c>
      <c r="AI260" s="14">
        <v>0</v>
      </c>
      <c r="AJ260" s="14" t="s">
        <v>70</v>
      </c>
      <c r="AK260" s="14" t="s">
        <v>1547</v>
      </c>
      <c r="AL260" s="14" t="s">
        <v>110</v>
      </c>
      <c r="AM260" s="14" t="s">
        <v>1590</v>
      </c>
    </row>
    <row r="261" spans="1:39" x14ac:dyDescent="0.25">
      <c r="A261" s="13" t="s">
        <v>1769</v>
      </c>
      <c r="B261" s="13" t="s">
        <v>1770</v>
      </c>
      <c r="C261" s="13" t="s">
        <v>236</v>
      </c>
      <c r="E261" s="13" t="s">
        <v>73</v>
      </c>
      <c r="F261" s="13" t="s">
        <v>69</v>
      </c>
      <c r="H261" s="13" t="s">
        <v>237</v>
      </c>
      <c r="K261" s="13">
        <v>24580.69921875</v>
      </c>
      <c r="L261" s="15">
        <v>28.262499999999999</v>
      </c>
      <c r="M261" s="25">
        <v>44400.949346689813</v>
      </c>
      <c r="N261" s="25">
        <v>54788.791666666664</v>
      </c>
      <c r="O261" s="13" t="s">
        <v>88</v>
      </c>
      <c r="P261" s="13">
        <v>120</v>
      </c>
      <c r="Q261" s="13" t="s">
        <v>104</v>
      </c>
      <c r="R261" s="13" t="s">
        <v>105</v>
      </c>
      <c r="S261" s="13" t="s">
        <v>1771</v>
      </c>
      <c r="T261" s="13" t="s">
        <v>1772</v>
      </c>
      <c r="U261" s="13" t="s">
        <v>93</v>
      </c>
      <c r="V261" s="13" t="s">
        <v>1773</v>
      </c>
      <c r="W261" s="13" t="s">
        <v>74</v>
      </c>
      <c r="Y261" s="25">
        <v>45320.399121099537</v>
      </c>
      <c r="Z261" s="25">
        <v>45348.322917395832</v>
      </c>
      <c r="AA261" s="16" t="s">
        <v>67</v>
      </c>
      <c r="AH261" s="14">
        <v>0</v>
      </c>
      <c r="AI261" s="14">
        <v>0</v>
      </c>
      <c r="AJ261" s="14" t="s">
        <v>70</v>
      </c>
      <c r="AK261" s="14" t="s">
        <v>1774</v>
      </c>
      <c r="AL261" s="14" t="s">
        <v>97</v>
      </c>
      <c r="AM261" s="14" t="s">
        <v>1775</v>
      </c>
    </row>
    <row r="262" spans="1:39" x14ac:dyDescent="0.25">
      <c r="A262" s="13" t="s">
        <v>1776</v>
      </c>
      <c r="B262" s="13" t="s">
        <v>1777</v>
      </c>
      <c r="C262" s="13" t="s">
        <v>146</v>
      </c>
      <c r="E262" s="13" t="s">
        <v>73</v>
      </c>
      <c r="F262" s="13" t="s">
        <v>69</v>
      </c>
      <c r="G262" s="13" t="s">
        <v>138</v>
      </c>
      <c r="H262" s="13" t="s">
        <v>1778</v>
      </c>
      <c r="K262" s="13">
        <v>165727.078125</v>
      </c>
      <c r="L262" s="15">
        <v>37.242140624999998</v>
      </c>
      <c r="M262" s="25">
        <v>44400.949067870373</v>
      </c>
      <c r="N262" s="25">
        <v>54788.791666666664</v>
      </c>
      <c r="O262" s="13" t="s">
        <v>88</v>
      </c>
      <c r="P262" s="13">
        <v>120</v>
      </c>
      <c r="Q262" s="13" t="s">
        <v>89</v>
      </c>
      <c r="R262" s="13" t="s">
        <v>90</v>
      </c>
      <c r="S262" s="13" t="s">
        <v>1779</v>
      </c>
      <c r="T262" s="13" t="s">
        <v>1780</v>
      </c>
      <c r="U262" s="13" t="s">
        <v>93</v>
      </c>
      <c r="V262" s="13" t="s">
        <v>1781</v>
      </c>
      <c r="W262" s="13" t="s">
        <v>74</v>
      </c>
      <c r="Y262" s="25">
        <v>45348.218356481484</v>
      </c>
      <c r="Z262" s="25">
        <v>45348.303796296299</v>
      </c>
      <c r="AA262" s="16" t="s">
        <v>151</v>
      </c>
      <c r="AH262" s="14">
        <v>0</v>
      </c>
      <c r="AI262" s="14">
        <v>0</v>
      </c>
      <c r="AJ262" s="14" t="s">
        <v>70</v>
      </c>
      <c r="AK262" s="14" t="s">
        <v>1532</v>
      </c>
      <c r="AL262" s="14" t="s">
        <v>352</v>
      </c>
      <c r="AM262" s="14" t="s">
        <v>1540</v>
      </c>
    </row>
    <row r="263" spans="1:39" x14ac:dyDescent="0.25">
      <c r="A263" s="13" t="s">
        <v>1782</v>
      </c>
      <c r="B263" s="13" t="s">
        <v>1783</v>
      </c>
      <c r="C263" s="13" t="s">
        <v>295</v>
      </c>
      <c r="E263" s="13" t="s">
        <v>73</v>
      </c>
      <c r="F263" s="13" t="s">
        <v>69</v>
      </c>
      <c r="H263" s="13" t="s">
        <v>818</v>
      </c>
      <c r="K263" s="13">
        <v>788.38726806640625</v>
      </c>
      <c r="L263" s="15">
        <v>3.6877982407407406</v>
      </c>
      <c r="M263" s="25">
        <v>44882.954986689816</v>
      </c>
      <c r="N263" s="25">
        <v>54788.791666666664</v>
      </c>
      <c r="O263" s="13" t="s">
        <v>126</v>
      </c>
      <c r="P263" s="13">
        <v>124</v>
      </c>
      <c r="Q263" s="13" t="s">
        <v>104</v>
      </c>
      <c r="R263" s="13" t="s">
        <v>105</v>
      </c>
      <c r="S263" s="13" t="s">
        <v>1784</v>
      </c>
      <c r="T263" s="13" t="s">
        <v>1785</v>
      </c>
      <c r="U263" s="13" t="s">
        <v>93</v>
      </c>
      <c r="V263" s="13" t="s">
        <v>1786</v>
      </c>
      <c r="W263" s="13" t="s">
        <v>74</v>
      </c>
      <c r="X263" s="13" t="s">
        <v>1787</v>
      </c>
      <c r="Y263" s="25">
        <v>45345.829294710646</v>
      </c>
      <c r="Z263" s="25">
        <v>45348.374931284721</v>
      </c>
      <c r="AA263" s="16" t="s">
        <v>67</v>
      </c>
      <c r="AH263" s="14">
        <v>0</v>
      </c>
      <c r="AI263" s="14">
        <v>0</v>
      </c>
      <c r="AM263" s="14" t="s">
        <v>340</v>
      </c>
    </row>
    <row r="264" spans="1:39" x14ac:dyDescent="0.25">
      <c r="A264" s="13" t="s">
        <v>1788</v>
      </c>
      <c r="B264" s="13" t="s">
        <v>1789</v>
      </c>
      <c r="C264" s="13" t="s">
        <v>146</v>
      </c>
      <c r="E264" s="13" t="s">
        <v>73</v>
      </c>
      <c r="F264" s="13" t="s">
        <v>137</v>
      </c>
      <c r="G264" s="13" t="s">
        <v>138</v>
      </c>
      <c r="H264" s="13" t="s">
        <v>1790</v>
      </c>
      <c r="K264" s="13">
        <v>48223.2265625</v>
      </c>
      <c r="L264" s="15">
        <v>66.322094178240746</v>
      </c>
      <c r="M264" s="25">
        <v>44530.641165520836</v>
      </c>
      <c r="N264" s="25">
        <v>54788.791666666664</v>
      </c>
      <c r="O264" s="13" t="s">
        <v>88</v>
      </c>
      <c r="P264" s="13">
        <v>120</v>
      </c>
      <c r="Q264" s="13" t="s">
        <v>89</v>
      </c>
      <c r="R264" s="13" t="s">
        <v>90</v>
      </c>
      <c r="S264" s="13" t="s">
        <v>1791</v>
      </c>
      <c r="T264" s="13" t="s">
        <v>1792</v>
      </c>
      <c r="U264" s="13" t="s">
        <v>93</v>
      </c>
      <c r="V264" s="13" t="s">
        <v>1793</v>
      </c>
      <c r="W264" s="13" t="s">
        <v>74</v>
      </c>
      <c r="Y264" s="25">
        <v>45348.368877314817</v>
      </c>
      <c r="Z264" s="25">
        <v>45348.368877314817</v>
      </c>
      <c r="AA264" s="16" t="s">
        <v>67</v>
      </c>
      <c r="AH264" s="14">
        <v>0</v>
      </c>
      <c r="AI264" s="14">
        <v>0</v>
      </c>
      <c r="AJ264" s="14" t="s">
        <v>70</v>
      </c>
      <c r="AK264" s="14" t="s">
        <v>1532</v>
      </c>
      <c r="AL264" s="14" t="s">
        <v>120</v>
      </c>
      <c r="AM264" s="14" t="s">
        <v>1794</v>
      </c>
    </row>
    <row r="265" spans="1:39" x14ac:dyDescent="0.25">
      <c r="A265" s="13" t="s">
        <v>1795</v>
      </c>
      <c r="B265" s="13" t="s">
        <v>1796</v>
      </c>
      <c r="C265" s="13" t="s">
        <v>146</v>
      </c>
      <c r="E265" s="13" t="s">
        <v>73</v>
      </c>
      <c r="F265" s="13" t="s">
        <v>69</v>
      </c>
      <c r="G265" s="13" t="s">
        <v>138</v>
      </c>
      <c r="H265" s="13" t="s">
        <v>1797</v>
      </c>
      <c r="K265" s="13">
        <v>51399.5234375</v>
      </c>
      <c r="L265" s="15">
        <v>54.246134259259257</v>
      </c>
      <c r="M265" s="25">
        <v>44531.59186828704</v>
      </c>
      <c r="N265" s="25">
        <v>54788.791666666664</v>
      </c>
      <c r="O265" s="13" t="s">
        <v>88</v>
      </c>
      <c r="P265" s="13">
        <v>120</v>
      </c>
      <c r="Q265" s="13" t="s">
        <v>104</v>
      </c>
      <c r="R265" s="13" t="s">
        <v>105</v>
      </c>
      <c r="S265" s="13" t="s">
        <v>1798</v>
      </c>
      <c r="T265" s="13" t="s">
        <v>1799</v>
      </c>
      <c r="U265" s="13" t="s">
        <v>93</v>
      </c>
      <c r="V265" s="13" t="s">
        <v>1800</v>
      </c>
      <c r="W265" s="13" t="s">
        <v>74</v>
      </c>
      <c r="Y265" s="25">
        <v>45348.305150462962</v>
      </c>
      <c r="Z265" s="25">
        <v>45348.322118055556</v>
      </c>
      <c r="AA265" s="16" t="s">
        <v>151</v>
      </c>
      <c r="AH265" s="14">
        <v>0</v>
      </c>
      <c r="AI265" s="14">
        <v>0</v>
      </c>
      <c r="AJ265" s="14" t="s">
        <v>70</v>
      </c>
      <c r="AK265" s="14" t="s">
        <v>1532</v>
      </c>
      <c r="AL265" s="14" t="s">
        <v>120</v>
      </c>
      <c r="AM265" s="14" t="s">
        <v>1794</v>
      </c>
    </row>
    <row r="266" spans="1:39" x14ac:dyDescent="0.25">
      <c r="A266" s="13" t="s">
        <v>1801</v>
      </c>
      <c r="B266" s="13" t="s">
        <v>1802</v>
      </c>
      <c r="C266" s="13" t="s">
        <v>146</v>
      </c>
      <c r="E266" s="13" t="s">
        <v>73</v>
      </c>
      <c r="F266" s="13" t="s">
        <v>69</v>
      </c>
      <c r="H266" s="13" t="s">
        <v>1803</v>
      </c>
      <c r="K266" s="13">
        <v>47401.0546875</v>
      </c>
      <c r="L266" s="15">
        <v>55.904166666666669</v>
      </c>
      <c r="M266" s="25">
        <v>44406.976042314818</v>
      </c>
      <c r="N266" s="25">
        <v>54788.791666666664</v>
      </c>
      <c r="O266" s="13" t="s">
        <v>88</v>
      </c>
      <c r="P266" s="13">
        <v>120</v>
      </c>
      <c r="Q266" s="13" t="s">
        <v>104</v>
      </c>
      <c r="R266" s="13" t="s">
        <v>105</v>
      </c>
      <c r="S266" s="13" t="s">
        <v>1804</v>
      </c>
      <c r="T266" s="13" t="s">
        <v>1805</v>
      </c>
      <c r="U266" s="13" t="s">
        <v>93</v>
      </c>
      <c r="V266" s="13" t="s">
        <v>1806</v>
      </c>
      <c r="W266" s="13" t="s">
        <v>74</v>
      </c>
      <c r="Y266" s="25">
        <v>45348.362894097219</v>
      </c>
      <c r="Z266" s="25">
        <v>45348.363333912035</v>
      </c>
      <c r="AA266" s="16" t="s">
        <v>67</v>
      </c>
      <c r="AH266" s="14">
        <v>0</v>
      </c>
      <c r="AI266" s="14">
        <v>0</v>
      </c>
      <c r="AJ266" s="14" t="s">
        <v>70</v>
      </c>
      <c r="AK266" s="14" t="s">
        <v>1532</v>
      </c>
      <c r="AL266" s="14" t="s">
        <v>120</v>
      </c>
      <c r="AM266" s="14" t="s">
        <v>1794</v>
      </c>
    </row>
    <row r="267" spans="1:39" x14ac:dyDescent="0.25">
      <c r="A267" s="13" t="s">
        <v>1807</v>
      </c>
      <c r="B267" s="13" t="s">
        <v>1808</v>
      </c>
      <c r="C267" s="13" t="s">
        <v>146</v>
      </c>
      <c r="E267" s="13" t="s">
        <v>73</v>
      </c>
      <c r="F267" s="13" t="s">
        <v>69</v>
      </c>
      <c r="H267" s="13" t="s">
        <v>1809</v>
      </c>
      <c r="K267" s="13">
        <v>51327.828125</v>
      </c>
      <c r="L267" s="15">
        <v>102.75039351851852</v>
      </c>
      <c r="M267" s="25">
        <v>44531.591853460646</v>
      </c>
      <c r="N267" s="25">
        <v>54788.791666666664</v>
      </c>
      <c r="O267" s="13" t="s">
        <v>88</v>
      </c>
      <c r="P267" s="13">
        <v>120</v>
      </c>
      <c r="Q267" s="13" t="s">
        <v>104</v>
      </c>
      <c r="R267" s="13" t="s">
        <v>105</v>
      </c>
      <c r="S267" s="13" t="s">
        <v>1810</v>
      </c>
      <c r="T267" s="13" t="s">
        <v>1811</v>
      </c>
      <c r="U267" s="13" t="s">
        <v>93</v>
      </c>
      <c r="V267" s="13" t="s">
        <v>1812</v>
      </c>
      <c r="W267" s="13" t="s">
        <v>74</v>
      </c>
      <c r="Y267" s="25">
        <v>45330.730081747686</v>
      </c>
      <c r="Z267" s="25">
        <v>45337.449942858795</v>
      </c>
      <c r="AA267" s="16" t="s">
        <v>151</v>
      </c>
      <c r="AH267" s="14">
        <v>0</v>
      </c>
      <c r="AI267" s="14">
        <v>0</v>
      </c>
      <c r="AJ267" s="14" t="s">
        <v>70</v>
      </c>
      <c r="AK267" s="14" t="s">
        <v>1532</v>
      </c>
      <c r="AL267" s="14" t="s">
        <v>120</v>
      </c>
      <c r="AM267" s="14" t="s">
        <v>1794</v>
      </c>
    </row>
    <row r="268" spans="1:39" x14ac:dyDescent="0.25">
      <c r="A268" s="13" t="s">
        <v>1813</v>
      </c>
      <c r="B268" s="13" t="s">
        <v>1814</v>
      </c>
      <c r="C268" s="13" t="s">
        <v>146</v>
      </c>
      <c r="E268" s="13" t="s">
        <v>73</v>
      </c>
      <c r="F268" s="13" t="s">
        <v>69</v>
      </c>
      <c r="G268" s="13" t="s">
        <v>138</v>
      </c>
      <c r="H268" s="13" t="s">
        <v>1815</v>
      </c>
      <c r="K268" s="13">
        <v>36105.74609375</v>
      </c>
      <c r="L268" s="15">
        <v>46.766214155092591</v>
      </c>
      <c r="M268" s="25">
        <v>44529.466241516202</v>
      </c>
      <c r="N268" s="25">
        <v>54788.791666666664</v>
      </c>
      <c r="O268" s="13" t="s">
        <v>88</v>
      </c>
      <c r="P268" s="13">
        <v>120</v>
      </c>
      <c r="Q268" s="13" t="s">
        <v>104</v>
      </c>
      <c r="R268" s="13" t="s">
        <v>105</v>
      </c>
      <c r="S268" s="13" t="s">
        <v>1816</v>
      </c>
      <c r="T268" s="13" t="s">
        <v>1817</v>
      </c>
      <c r="U268" s="13" t="s">
        <v>93</v>
      </c>
      <c r="V268" s="13" t="s">
        <v>1818</v>
      </c>
      <c r="W268" s="13" t="s">
        <v>74</v>
      </c>
      <c r="Y268" s="25">
        <v>45348.233483796299</v>
      </c>
      <c r="Z268" s="25">
        <v>45348.262199074074</v>
      </c>
      <c r="AA268" s="16" t="s">
        <v>151</v>
      </c>
      <c r="AH268" s="14">
        <v>0</v>
      </c>
      <c r="AI268" s="14">
        <v>0</v>
      </c>
      <c r="AJ268" s="14" t="s">
        <v>70</v>
      </c>
      <c r="AK268" s="14" t="s">
        <v>1532</v>
      </c>
      <c r="AL268" s="14" t="s">
        <v>120</v>
      </c>
      <c r="AM268" s="14" t="s">
        <v>1794</v>
      </c>
    </row>
    <row r="269" spans="1:39" x14ac:dyDescent="0.25">
      <c r="A269" s="13" t="s">
        <v>1819</v>
      </c>
      <c r="B269" s="13" t="s">
        <v>1820</v>
      </c>
      <c r="C269" s="13" t="s">
        <v>146</v>
      </c>
      <c r="E269" s="13" t="s">
        <v>73</v>
      </c>
      <c r="F269" s="13" t="s">
        <v>69</v>
      </c>
      <c r="H269" s="13" t="s">
        <v>1821</v>
      </c>
      <c r="K269" s="13">
        <v>47048.17578125</v>
      </c>
      <c r="L269" s="15">
        <v>107.82916666666667</v>
      </c>
      <c r="M269" s="25">
        <v>44400.950072905092</v>
      </c>
      <c r="N269" s="25">
        <v>54788.791666666664</v>
      </c>
      <c r="O269" s="13" t="s">
        <v>88</v>
      </c>
      <c r="P269" s="13">
        <v>120</v>
      </c>
      <c r="Q269" s="13" t="s">
        <v>104</v>
      </c>
      <c r="R269" s="13" t="s">
        <v>105</v>
      </c>
      <c r="S269" s="13" t="s">
        <v>1822</v>
      </c>
      <c r="T269" s="13" t="s">
        <v>1823</v>
      </c>
      <c r="U269" s="13" t="s">
        <v>93</v>
      </c>
      <c r="V269" s="13" t="s">
        <v>1824</v>
      </c>
      <c r="W269" s="13" t="s">
        <v>74</v>
      </c>
      <c r="Y269" s="25">
        <v>45348.337882673608</v>
      </c>
      <c r="Z269" s="25">
        <v>45348.360567858799</v>
      </c>
      <c r="AA269" s="16" t="s">
        <v>67</v>
      </c>
      <c r="AH269" s="14">
        <v>0</v>
      </c>
      <c r="AI269" s="14">
        <v>0</v>
      </c>
      <c r="AJ269" s="14" t="s">
        <v>70</v>
      </c>
      <c r="AK269" s="14" t="s">
        <v>1532</v>
      </c>
      <c r="AL269" s="14" t="s">
        <v>120</v>
      </c>
      <c r="AM269" s="14" t="s">
        <v>1794</v>
      </c>
    </row>
    <row r="270" spans="1:39" x14ac:dyDescent="0.25">
      <c r="A270" s="13" t="s">
        <v>1825</v>
      </c>
      <c r="B270" s="13" t="s">
        <v>1826</v>
      </c>
      <c r="C270" s="13" t="s">
        <v>146</v>
      </c>
      <c r="E270" s="13" t="s">
        <v>73</v>
      </c>
      <c r="F270" s="13" t="s">
        <v>69</v>
      </c>
      <c r="H270" s="13" t="s">
        <v>198</v>
      </c>
      <c r="K270" s="13">
        <v>55808.01953125</v>
      </c>
      <c r="L270" s="15">
        <v>50.93333333333333</v>
      </c>
      <c r="M270" s="25">
        <v>44882.955058171297</v>
      </c>
      <c r="N270" s="25">
        <v>54788.791666666664</v>
      </c>
      <c r="O270" s="13" t="s">
        <v>126</v>
      </c>
      <c r="P270" s="13">
        <v>124</v>
      </c>
      <c r="Q270" s="13" t="s">
        <v>104</v>
      </c>
      <c r="R270" s="13" t="s">
        <v>105</v>
      </c>
      <c r="S270" s="13" t="s">
        <v>1827</v>
      </c>
      <c r="T270" s="13" t="s">
        <v>1828</v>
      </c>
      <c r="U270" s="13" t="s">
        <v>93</v>
      </c>
      <c r="V270" s="13" t="s">
        <v>1829</v>
      </c>
      <c r="W270" s="13" t="s">
        <v>74</v>
      </c>
      <c r="Y270" s="25">
        <v>45348.284896562502</v>
      </c>
      <c r="Z270" s="25">
        <v>45348.369780821762</v>
      </c>
      <c r="AA270" s="16" t="s">
        <v>67</v>
      </c>
      <c r="AH270" s="14">
        <v>0</v>
      </c>
      <c r="AI270" s="14">
        <v>0</v>
      </c>
      <c r="AJ270" s="14" t="s">
        <v>70</v>
      </c>
      <c r="AK270" s="14" t="s">
        <v>1532</v>
      </c>
      <c r="AL270" s="14" t="s">
        <v>120</v>
      </c>
      <c r="AM270" s="14" t="s">
        <v>1794</v>
      </c>
    </row>
    <row r="271" spans="1:39" x14ac:dyDescent="0.25">
      <c r="A271" s="13" t="s">
        <v>1830</v>
      </c>
      <c r="B271" s="13" t="s">
        <v>1831</v>
      </c>
      <c r="C271" s="13" t="s">
        <v>146</v>
      </c>
      <c r="E271" s="13" t="s">
        <v>73</v>
      </c>
      <c r="F271" s="13" t="s">
        <v>69</v>
      </c>
      <c r="G271" s="13" t="s">
        <v>138</v>
      </c>
      <c r="H271" s="13" t="s">
        <v>1832</v>
      </c>
      <c r="K271" s="13">
        <v>62631.91796875</v>
      </c>
      <c r="L271" s="15">
        <v>119.6972909375</v>
      </c>
      <c r="M271" s="25">
        <v>44406.976813842593</v>
      </c>
      <c r="N271" s="25">
        <v>54788.791666666664</v>
      </c>
      <c r="O271" s="13" t="s">
        <v>88</v>
      </c>
      <c r="P271" s="13">
        <v>120</v>
      </c>
      <c r="Q271" s="13" t="s">
        <v>104</v>
      </c>
      <c r="R271" s="13" t="s">
        <v>105</v>
      </c>
      <c r="S271" s="13" t="s">
        <v>1833</v>
      </c>
      <c r="T271" s="13" t="s">
        <v>1834</v>
      </c>
      <c r="U271" s="13" t="s">
        <v>93</v>
      </c>
      <c r="V271" s="13" t="s">
        <v>1835</v>
      </c>
      <c r="W271" s="13" t="s">
        <v>74</v>
      </c>
      <c r="Y271" s="25">
        <v>45344.753854166665</v>
      </c>
      <c r="Z271" s="25">
        <v>45344.759479166663</v>
      </c>
      <c r="AA271" s="16" t="s">
        <v>151</v>
      </c>
      <c r="AH271" s="14">
        <v>0</v>
      </c>
      <c r="AI271" s="14">
        <v>0</v>
      </c>
      <c r="AJ271" s="14" t="s">
        <v>70</v>
      </c>
      <c r="AK271" s="14" t="s">
        <v>1532</v>
      </c>
      <c r="AL271" s="14" t="s">
        <v>120</v>
      </c>
      <c r="AM271" s="14" t="s">
        <v>1794</v>
      </c>
    </row>
    <row r="272" spans="1:39" x14ac:dyDescent="0.25">
      <c r="A272" s="13" t="s">
        <v>1836</v>
      </c>
      <c r="B272" s="13" t="s">
        <v>1837</v>
      </c>
      <c r="C272" s="13" t="s">
        <v>146</v>
      </c>
      <c r="E272" s="13" t="s">
        <v>73</v>
      </c>
      <c r="F272" s="13" t="s">
        <v>69</v>
      </c>
      <c r="G272" s="13" t="s">
        <v>1214</v>
      </c>
      <c r="H272" s="13" t="s">
        <v>1579</v>
      </c>
      <c r="K272" s="13">
        <v>140365.078125</v>
      </c>
      <c r="L272" s="15">
        <v>12.882815081018519</v>
      </c>
      <c r="M272" s="25">
        <v>44406.97672791667</v>
      </c>
      <c r="N272" s="25">
        <v>54788.791666666664</v>
      </c>
      <c r="O272" s="13" t="s">
        <v>88</v>
      </c>
      <c r="P272" s="13">
        <v>120</v>
      </c>
      <c r="Q272" s="13" t="s">
        <v>104</v>
      </c>
      <c r="R272" s="13" t="s">
        <v>105</v>
      </c>
      <c r="S272" s="13" t="s">
        <v>1838</v>
      </c>
      <c r="T272" s="13" t="s">
        <v>1839</v>
      </c>
      <c r="U272" s="13" t="s">
        <v>93</v>
      </c>
      <c r="V272" s="13" t="s">
        <v>1840</v>
      </c>
      <c r="W272" s="13" t="s">
        <v>74</v>
      </c>
      <c r="Y272" s="25">
        <v>45322.53979239583</v>
      </c>
      <c r="Z272" s="25">
        <v>45339.671053969905</v>
      </c>
      <c r="AA272" s="16" t="s">
        <v>151</v>
      </c>
      <c r="AH272" s="14">
        <v>0</v>
      </c>
      <c r="AI272" s="14">
        <v>0</v>
      </c>
      <c r="AJ272" s="14" t="s">
        <v>70</v>
      </c>
      <c r="AK272" s="14" t="s">
        <v>1532</v>
      </c>
      <c r="AL272" s="14" t="s">
        <v>330</v>
      </c>
      <c r="AM272" s="14" t="s">
        <v>1841</v>
      </c>
    </row>
    <row r="273" spans="1:39" x14ac:dyDescent="0.25">
      <c r="A273" s="13" t="s">
        <v>1842</v>
      </c>
      <c r="B273" s="13" t="s">
        <v>1843</v>
      </c>
      <c r="C273" s="13" t="s">
        <v>146</v>
      </c>
      <c r="E273" s="13" t="s">
        <v>73</v>
      </c>
      <c r="F273" s="13" t="s">
        <v>69</v>
      </c>
      <c r="H273" s="13" t="s">
        <v>177</v>
      </c>
      <c r="K273" s="13">
        <v>158651.71875</v>
      </c>
      <c r="L273" s="15">
        <v>35.654579930555556</v>
      </c>
      <c r="M273" s="25">
        <v>44400.94911858796</v>
      </c>
      <c r="N273" s="25">
        <v>54788.791666666664</v>
      </c>
      <c r="O273" s="13" t="s">
        <v>88</v>
      </c>
      <c r="P273" s="13">
        <v>120</v>
      </c>
      <c r="Q273" s="13" t="s">
        <v>104</v>
      </c>
      <c r="R273" s="13" t="s">
        <v>105</v>
      </c>
      <c r="S273" s="13" t="s">
        <v>1844</v>
      </c>
      <c r="T273" s="13" t="s">
        <v>1845</v>
      </c>
      <c r="U273" s="13" t="s">
        <v>93</v>
      </c>
      <c r="V273" s="13" t="s">
        <v>1846</v>
      </c>
      <c r="W273" s="13" t="s">
        <v>74</v>
      </c>
      <c r="Y273" s="25">
        <v>45344.662222951389</v>
      </c>
      <c r="Z273" s="25">
        <v>45347.663866469906</v>
      </c>
      <c r="AA273" s="16" t="s">
        <v>67</v>
      </c>
      <c r="AH273" s="14">
        <v>0</v>
      </c>
      <c r="AI273" s="14">
        <v>0</v>
      </c>
      <c r="AJ273" s="14" t="s">
        <v>70</v>
      </c>
      <c r="AK273" s="14" t="s">
        <v>1532</v>
      </c>
      <c r="AL273" s="14" t="s">
        <v>330</v>
      </c>
      <c r="AM273" s="14" t="s">
        <v>1841</v>
      </c>
    </row>
    <row r="274" spans="1:39" x14ac:dyDescent="0.25">
      <c r="A274" s="13" t="s">
        <v>1847</v>
      </c>
      <c r="B274" s="13" t="s">
        <v>1848</v>
      </c>
      <c r="C274" s="13" t="s">
        <v>236</v>
      </c>
      <c r="E274" s="13" t="s">
        <v>73</v>
      </c>
      <c r="F274" s="13" t="s">
        <v>69</v>
      </c>
      <c r="H274" s="13" t="s">
        <v>237</v>
      </c>
      <c r="K274" s="13">
        <v>171229.828125</v>
      </c>
      <c r="L274" s="15">
        <v>17.823948171296298</v>
      </c>
      <c r="M274" s="25">
        <v>44400.948435405095</v>
      </c>
      <c r="N274" s="25">
        <v>54788.791666666664</v>
      </c>
      <c r="O274" s="13" t="s">
        <v>88</v>
      </c>
      <c r="P274" s="13">
        <v>120</v>
      </c>
      <c r="Q274" s="13" t="s">
        <v>104</v>
      </c>
      <c r="R274" s="13" t="s">
        <v>105</v>
      </c>
      <c r="S274" s="13" t="s">
        <v>1849</v>
      </c>
      <c r="T274" s="13" t="s">
        <v>1850</v>
      </c>
      <c r="U274" s="13" t="s">
        <v>93</v>
      </c>
      <c r="V274" s="13" t="s">
        <v>1851</v>
      </c>
      <c r="W274" s="13" t="s">
        <v>74</v>
      </c>
      <c r="Y274" s="25">
        <v>45321.398310914352</v>
      </c>
      <c r="Z274" s="25">
        <v>45348.363600266202</v>
      </c>
      <c r="AA274" s="16" t="s">
        <v>67</v>
      </c>
      <c r="AH274" s="14">
        <v>0</v>
      </c>
      <c r="AI274" s="14">
        <v>0</v>
      </c>
      <c r="AJ274" s="14" t="s">
        <v>70</v>
      </c>
      <c r="AK274" s="14" t="s">
        <v>1532</v>
      </c>
      <c r="AL274" s="14" t="s">
        <v>330</v>
      </c>
      <c r="AM274" s="14" t="s">
        <v>1852</v>
      </c>
    </row>
    <row r="275" spans="1:39" x14ac:dyDescent="0.25">
      <c r="A275" s="13" t="s">
        <v>1853</v>
      </c>
      <c r="B275" s="13" t="s">
        <v>1854</v>
      </c>
      <c r="C275" s="13" t="s">
        <v>1585</v>
      </c>
      <c r="E275" s="13" t="s">
        <v>73</v>
      </c>
      <c r="F275" s="13" t="s">
        <v>69</v>
      </c>
      <c r="H275" s="13" t="s">
        <v>374</v>
      </c>
      <c r="K275" s="13">
        <v>98179.1328125</v>
      </c>
      <c r="L275" s="15">
        <v>33.408333333333331</v>
      </c>
      <c r="M275" s="25">
        <v>44400.948417488427</v>
      </c>
      <c r="N275" s="25">
        <v>54788.791666666664</v>
      </c>
      <c r="O275" s="13" t="s">
        <v>88</v>
      </c>
      <c r="P275" s="13">
        <v>120</v>
      </c>
      <c r="Q275" s="13" t="s">
        <v>104</v>
      </c>
      <c r="R275" s="13" t="s">
        <v>105</v>
      </c>
      <c r="S275" s="13" t="s">
        <v>1855</v>
      </c>
      <c r="T275" s="13" t="s">
        <v>1856</v>
      </c>
      <c r="U275" s="13" t="s">
        <v>93</v>
      </c>
      <c r="V275" s="13" t="s">
        <v>1857</v>
      </c>
      <c r="W275" s="13" t="s">
        <v>74</v>
      </c>
      <c r="Y275" s="25">
        <v>45348.2908340625</v>
      </c>
      <c r="Z275" s="25">
        <v>45348.355243784725</v>
      </c>
      <c r="AA275" s="16" t="s">
        <v>67</v>
      </c>
      <c r="AH275" s="14">
        <v>0</v>
      </c>
      <c r="AI275" s="14">
        <v>0</v>
      </c>
      <c r="AJ275" s="14" t="s">
        <v>70</v>
      </c>
      <c r="AK275" s="14" t="s">
        <v>1858</v>
      </c>
      <c r="AL275" s="14" t="s">
        <v>243</v>
      </c>
      <c r="AM275" s="14" t="s">
        <v>1859</v>
      </c>
    </row>
    <row r="276" spans="1:39" x14ac:dyDescent="0.25">
      <c r="A276" s="13" t="s">
        <v>1860</v>
      </c>
      <c r="B276" s="13" t="s">
        <v>1861</v>
      </c>
      <c r="C276" s="13" t="s">
        <v>1585</v>
      </c>
      <c r="E276" s="13" t="s">
        <v>73</v>
      </c>
      <c r="F276" s="13" t="s">
        <v>69</v>
      </c>
      <c r="H276" s="13" t="s">
        <v>374</v>
      </c>
      <c r="K276" s="13">
        <v>144047.640625</v>
      </c>
      <c r="L276" s="15">
        <v>169.29166666666666</v>
      </c>
      <c r="M276" s="25">
        <v>44400.949858668981</v>
      </c>
      <c r="N276" s="25">
        <v>54788.791666666664</v>
      </c>
      <c r="O276" s="13" t="s">
        <v>88</v>
      </c>
      <c r="P276" s="13">
        <v>120</v>
      </c>
      <c r="Q276" s="13" t="s">
        <v>104</v>
      </c>
      <c r="R276" s="13" t="s">
        <v>309</v>
      </c>
      <c r="S276" s="13" t="s">
        <v>1862</v>
      </c>
      <c r="T276" s="13" t="s">
        <v>1863</v>
      </c>
      <c r="U276" s="13" t="s">
        <v>93</v>
      </c>
      <c r="V276" s="13" t="s">
        <v>1864</v>
      </c>
      <c r="W276" s="13" t="s">
        <v>74</v>
      </c>
      <c r="Y276" s="25">
        <v>45348.355772881943</v>
      </c>
      <c r="Z276" s="25">
        <v>45348.356328437498</v>
      </c>
      <c r="AA276" s="16" t="s">
        <v>67</v>
      </c>
      <c r="AH276" s="14">
        <v>0</v>
      </c>
      <c r="AI276" s="14">
        <v>0</v>
      </c>
      <c r="AJ276" s="14" t="s">
        <v>70</v>
      </c>
      <c r="AK276" s="14" t="s">
        <v>1507</v>
      </c>
      <c r="AL276" s="14" t="s">
        <v>352</v>
      </c>
      <c r="AM276" s="14" t="s">
        <v>1865</v>
      </c>
    </row>
    <row r="277" spans="1:39" x14ac:dyDescent="0.25">
      <c r="A277" s="13" t="s">
        <v>1866</v>
      </c>
      <c r="B277" s="13" t="s">
        <v>1867</v>
      </c>
      <c r="C277" s="13" t="s">
        <v>183</v>
      </c>
      <c r="E277" s="13" t="s">
        <v>73</v>
      </c>
      <c r="F277" s="13" t="s">
        <v>69</v>
      </c>
      <c r="H277" s="13" t="s">
        <v>184</v>
      </c>
      <c r="K277" s="13">
        <v>4098.564453125</v>
      </c>
      <c r="L277" s="15">
        <v>14.666666666666666</v>
      </c>
      <c r="M277" s="25">
        <v>45209.01824853009</v>
      </c>
      <c r="N277" s="25">
        <v>54788.791666666664</v>
      </c>
      <c r="O277" s="13" t="s">
        <v>126</v>
      </c>
      <c r="P277" s="13">
        <v>124</v>
      </c>
      <c r="Q277" s="13" t="s">
        <v>104</v>
      </c>
      <c r="R277" s="13" t="s">
        <v>105</v>
      </c>
      <c r="S277" s="13" t="s">
        <v>1868</v>
      </c>
      <c r="T277" s="13" t="s">
        <v>1869</v>
      </c>
      <c r="U277" s="13" t="s">
        <v>93</v>
      </c>
      <c r="V277" s="13" t="s">
        <v>1870</v>
      </c>
      <c r="W277" s="13" t="s">
        <v>74</v>
      </c>
      <c r="Y277" s="25">
        <v>45344.56049841435</v>
      </c>
      <c r="Z277" s="25">
        <v>45347.561678969905</v>
      </c>
      <c r="AA277" s="16" t="s">
        <v>67</v>
      </c>
      <c r="AH277" s="14">
        <v>0</v>
      </c>
      <c r="AI277" s="14">
        <v>0</v>
      </c>
      <c r="AJ277" s="14" t="s">
        <v>70</v>
      </c>
      <c r="AK277" s="14" t="s">
        <v>1858</v>
      </c>
      <c r="AL277" s="14" t="s">
        <v>97</v>
      </c>
      <c r="AM277" s="14" t="s">
        <v>1871</v>
      </c>
    </row>
    <row r="278" spans="1:39" x14ac:dyDescent="0.25">
      <c r="A278" s="13" t="s">
        <v>1872</v>
      </c>
      <c r="B278" s="13" t="s">
        <v>1873</v>
      </c>
      <c r="C278" s="13" t="s">
        <v>1585</v>
      </c>
      <c r="E278" s="13" t="s">
        <v>73</v>
      </c>
      <c r="F278" s="13" t="s">
        <v>69</v>
      </c>
      <c r="H278" s="13" t="s">
        <v>374</v>
      </c>
      <c r="K278" s="13">
        <v>44341.484375</v>
      </c>
      <c r="L278" s="15">
        <v>36.75</v>
      </c>
      <c r="M278" s="25">
        <v>44400.949442997684</v>
      </c>
      <c r="N278" s="25">
        <v>54788.791666666664</v>
      </c>
      <c r="O278" s="13" t="s">
        <v>88</v>
      </c>
      <c r="P278" s="13">
        <v>120</v>
      </c>
      <c r="Q278" s="13" t="s">
        <v>104</v>
      </c>
      <c r="R278" s="13" t="s">
        <v>105</v>
      </c>
      <c r="S278" s="13" t="s">
        <v>1874</v>
      </c>
      <c r="T278" s="13" t="s">
        <v>1875</v>
      </c>
      <c r="U278" s="13" t="s">
        <v>93</v>
      </c>
      <c r="V278" s="13" t="s">
        <v>1876</v>
      </c>
      <c r="W278" s="13" t="s">
        <v>74</v>
      </c>
      <c r="Y278" s="25">
        <v>45348.356944791667</v>
      </c>
      <c r="Z278" s="25">
        <v>45348.357430902775</v>
      </c>
      <c r="AA278" s="16" t="s">
        <v>67</v>
      </c>
      <c r="AH278" s="14">
        <v>0</v>
      </c>
      <c r="AI278" s="14">
        <v>0</v>
      </c>
      <c r="AJ278" s="14" t="s">
        <v>70</v>
      </c>
      <c r="AK278" s="14" t="s">
        <v>1858</v>
      </c>
      <c r="AL278" s="14" t="s">
        <v>97</v>
      </c>
      <c r="AM278" s="14" t="s">
        <v>1859</v>
      </c>
    </row>
    <row r="279" spans="1:39" x14ac:dyDescent="0.25">
      <c r="A279" s="13" t="s">
        <v>1877</v>
      </c>
      <c r="B279" s="13" t="s">
        <v>1878</v>
      </c>
      <c r="C279" s="13" t="s">
        <v>334</v>
      </c>
      <c r="E279" s="13" t="s">
        <v>73</v>
      </c>
      <c r="F279" s="13" t="s">
        <v>69</v>
      </c>
      <c r="H279" s="13" t="s">
        <v>1879</v>
      </c>
      <c r="K279" s="13">
        <v>42526.0234375</v>
      </c>
      <c r="L279" s="15">
        <v>4.1536035416666666</v>
      </c>
      <c r="M279" s="25">
        <v>44775.426465833334</v>
      </c>
      <c r="N279" s="25">
        <v>54788.791666666664</v>
      </c>
      <c r="O279" s="13" t="s">
        <v>88</v>
      </c>
      <c r="P279" s="13">
        <v>120</v>
      </c>
      <c r="Q279" s="13" t="s">
        <v>104</v>
      </c>
      <c r="R279" s="13" t="s">
        <v>105</v>
      </c>
      <c r="S279" s="13" t="s">
        <v>1880</v>
      </c>
      <c r="T279" s="13" t="s">
        <v>1881</v>
      </c>
      <c r="U279" s="13" t="s">
        <v>93</v>
      </c>
      <c r="V279" s="13" t="s">
        <v>1882</v>
      </c>
      <c r="W279" s="13" t="s">
        <v>74</v>
      </c>
      <c r="Y279" s="25">
        <v>45342.485313229168</v>
      </c>
      <c r="Z279" s="25">
        <v>45347.438102581022</v>
      </c>
      <c r="AA279" s="16" t="s">
        <v>67</v>
      </c>
      <c r="AB279" s="14">
        <v>1</v>
      </c>
      <c r="AH279" s="14">
        <v>0</v>
      </c>
      <c r="AI279" s="14">
        <v>0</v>
      </c>
      <c r="AJ279" s="14" t="s">
        <v>70</v>
      </c>
      <c r="AK279" s="14" t="s">
        <v>1774</v>
      </c>
      <c r="AL279" s="14" t="s">
        <v>736</v>
      </c>
      <c r="AM279" s="14" t="s">
        <v>1883</v>
      </c>
    </row>
    <row r="280" spans="1:39" x14ac:dyDescent="0.25">
      <c r="A280" s="13" t="s">
        <v>1884</v>
      </c>
      <c r="B280" s="13" t="s">
        <v>1885</v>
      </c>
      <c r="C280" s="13" t="s">
        <v>334</v>
      </c>
      <c r="E280" s="13" t="s">
        <v>73</v>
      </c>
      <c r="F280" s="13" t="s">
        <v>69</v>
      </c>
      <c r="H280" s="13" t="s">
        <v>1886</v>
      </c>
      <c r="K280" s="13">
        <v>51738.09765625</v>
      </c>
      <c r="L280" s="15">
        <v>7.4058230208333331</v>
      </c>
      <c r="M280" s="25">
        <v>44400.949683182873</v>
      </c>
      <c r="N280" s="25">
        <v>54788.791666666664</v>
      </c>
      <c r="O280" s="13" t="s">
        <v>88</v>
      </c>
      <c r="P280" s="13">
        <v>120</v>
      </c>
      <c r="Q280" s="13" t="s">
        <v>104</v>
      </c>
      <c r="R280" s="13" t="s">
        <v>165</v>
      </c>
      <c r="S280" s="13" t="s">
        <v>1887</v>
      </c>
      <c r="T280" s="13" t="s">
        <v>1888</v>
      </c>
      <c r="U280" s="13" t="s">
        <v>93</v>
      </c>
      <c r="V280" s="13" t="s">
        <v>1889</v>
      </c>
      <c r="W280" s="13" t="s">
        <v>74</v>
      </c>
      <c r="Y280" s="25">
        <v>45240.548716006946</v>
      </c>
      <c r="Z280" s="25">
        <v>45240.570174340275</v>
      </c>
      <c r="AA280" s="16" t="s">
        <v>151</v>
      </c>
      <c r="AB280" s="14">
        <v>0</v>
      </c>
      <c r="AH280" s="14">
        <v>0</v>
      </c>
      <c r="AI280" s="14">
        <v>0</v>
      </c>
      <c r="AJ280" s="14" t="s">
        <v>70</v>
      </c>
      <c r="AK280" s="14" t="s">
        <v>1774</v>
      </c>
      <c r="AL280" s="14" t="s">
        <v>736</v>
      </c>
      <c r="AM280" s="14" t="s">
        <v>1883</v>
      </c>
    </row>
    <row r="281" spans="1:39" x14ac:dyDescent="0.25">
      <c r="A281" s="13" t="s">
        <v>1890</v>
      </c>
      <c r="B281" s="13" t="s">
        <v>1891</v>
      </c>
      <c r="C281" s="13" t="s">
        <v>146</v>
      </c>
      <c r="E281" s="13" t="s">
        <v>73</v>
      </c>
      <c r="F281" s="13" t="s">
        <v>69</v>
      </c>
      <c r="H281" s="13" t="s">
        <v>1892</v>
      </c>
      <c r="K281" s="13">
        <v>106015.9296875</v>
      </c>
      <c r="L281" s="15">
        <v>22.162255578703704</v>
      </c>
      <c r="M281" s="25">
        <v>44406.975719942129</v>
      </c>
      <c r="N281" s="25">
        <v>54788.791666666664</v>
      </c>
      <c r="O281" s="13" t="s">
        <v>88</v>
      </c>
      <c r="P281" s="13">
        <v>120</v>
      </c>
      <c r="Q281" s="13" t="s">
        <v>104</v>
      </c>
      <c r="R281" s="13" t="s">
        <v>105</v>
      </c>
      <c r="S281" s="13" t="s">
        <v>1893</v>
      </c>
      <c r="T281" s="13" t="s">
        <v>1894</v>
      </c>
      <c r="U281" s="13" t="s">
        <v>93</v>
      </c>
      <c r="V281" s="13" t="s">
        <v>1895</v>
      </c>
      <c r="W281" s="13" t="s">
        <v>74</v>
      </c>
      <c r="Y281" s="25">
        <v>45345.692651192127</v>
      </c>
      <c r="Z281" s="25">
        <v>45348.360706747684</v>
      </c>
      <c r="AA281" s="16" t="s">
        <v>67</v>
      </c>
      <c r="AH281" s="14">
        <v>0</v>
      </c>
      <c r="AI281" s="14">
        <v>0</v>
      </c>
      <c r="AJ281" s="14" t="s">
        <v>70</v>
      </c>
      <c r="AK281" s="14" t="s">
        <v>1532</v>
      </c>
      <c r="AL281" s="14" t="s">
        <v>72</v>
      </c>
      <c r="AM281" s="14" t="s">
        <v>1896</v>
      </c>
    </row>
    <row r="282" spans="1:39" x14ac:dyDescent="0.25">
      <c r="A282" s="13" t="s">
        <v>1897</v>
      </c>
      <c r="B282" s="13" t="s">
        <v>1898</v>
      </c>
      <c r="C282" s="13" t="s">
        <v>146</v>
      </c>
      <c r="E282" s="13" t="s">
        <v>73</v>
      </c>
      <c r="F282" s="13" t="s">
        <v>69</v>
      </c>
      <c r="G282" s="13" t="s">
        <v>1899</v>
      </c>
      <c r="H282" s="13" t="s">
        <v>1900</v>
      </c>
      <c r="K282" s="13">
        <v>6659.07958984375</v>
      </c>
      <c r="L282" s="15">
        <v>6.795184016203704</v>
      </c>
      <c r="M282" s="25">
        <v>45104.584015740744</v>
      </c>
      <c r="N282" s="25">
        <v>54788.791666666664</v>
      </c>
      <c r="O282" s="13" t="s">
        <v>88</v>
      </c>
      <c r="P282" s="13">
        <v>120</v>
      </c>
      <c r="Q282" s="13" t="s">
        <v>104</v>
      </c>
      <c r="R282" s="13" t="s">
        <v>105</v>
      </c>
      <c r="S282" s="13" t="s">
        <v>1901</v>
      </c>
      <c r="T282" s="13" t="s">
        <v>1902</v>
      </c>
      <c r="U282" s="13" t="s">
        <v>93</v>
      </c>
      <c r="V282" s="13" t="s">
        <v>1903</v>
      </c>
      <c r="W282" s="13" t="s">
        <v>74</v>
      </c>
      <c r="Y282" s="25">
        <v>45348.297106481485</v>
      </c>
      <c r="Z282" s="25">
        <v>45348.316944444443</v>
      </c>
      <c r="AA282" s="16" t="s">
        <v>151</v>
      </c>
      <c r="AH282" s="14">
        <v>0</v>
      </c>
      <c r="AI282" s="14">
        <v>0</v>
      </c>
      <c r="AJ282" s="14" t="s">
        <v>70</v>
      </c>
      <c r="AK282" s="14" t="s">
        <v>1858</v>
      </c>
      <c r="AL282" s="14" t="s">
        <v>713</v>
      </c>
      <c r="AM282" s="14" t="s">
        <v>1904</v>
      </c>
    </row>
    <row r="283" spans="1:39" x14ac:dyDescent="0.25">
      <c r="A283" s="13" t="s">
        <v>1905</v>
      </c>
      <c r="B283" s="13" t="s">
        <v>1906</v>
      </c>
      <c r="C283" s="13" t="s">
        <v>146</v>
      </c>
      <c r="E283" s="13" t="s">
        <v>73</v>
      </c>
      <c r="F283" s="13" t="s">
        <v>69</v>
      </c>
      <c r="H283" s="13" t="s">
        <v>1907</v>
      </c>
      <c r="K283" s="13">
        <v>98857.671875</v>
      </c>
      <c r="L283" s="15">
        <v>226.79166666666666</v>
      </c>
      <c r="M283" s="25">
        <v>44406.976059328706</v>
      </c>
      <c r="N283" s="25">
        <v>54788.791666666664</v>
      </c>
      <c r="O283" s="13" t="s">
        <v>88</v>
      </c>
      <c r="P283" s="13">
        <v>120</v>
      </c>
      <c r="Q283" s="13" t="s">
        <v>104</v>
      </c>
      <c r="R283" s="13" t="s">
        <v>105</v>
      </c>
      <c r="S283" s="13" t="s">
        <v>1908</v>
      </c>
      <c r="T283" s="13" t="s">
        <v>1909</v>
      </c>
      <c r="U283" s="13" t="s">
        <v>93</v>
      </c>
      <c r="V283" s="13" t="s">
        <v>1910</v>
      </c>
      <c r="W283" s="13" t="s">
        <v>74</v>
      </c>
      <c r="Y283" s="25">
        <v>45343.57947989583</v>
      </c>
      <c r="Z283" s="25">
        <v>45347.575996099535</v>
      </c>
      <c r="AA283" s="16" t="s">
        <v>67</v>
      </c>
      <c r="AH283" s="14">
        <v>0</v>
      </c>
      <c r="AI283" s="14">
        <v>0</v>
      </c>
      <c r="AJ283" s="14" t="s">
        <v>70</v>
      </c>
      <c r="AK283" s="14" t="s">
        <v>1858</v>
      </c>
      <c r="AL283" s="14" t="s">
        <v>713</v>
      </c>
      <c r="AM283" s="14" t="s">
        <v>1904</v>
      </c>
    </row>
    <row r="284" spans="1:39" x14ac:dyDescent="0.25">
      <c r="A284" s="13" t="s">
        <v>1911</v>
      </c>
      <c r="B284" s="13" t="s">
        <v>1912</v>
      </c>
      <c r="C284" s="13" t="s">
        <v>146</v>
      </c>
      <c r="E284" s="13" t="s">
        <v>73</v>
      </c>
      <c r="F284" s="13" t="s">
        <v>69</v>
      </c>
      <c r="H284" s="13" t="s">
        <v>1913</v>
      </c>
      <c r="K284" s="13">
        <v>91980.953125</v>
      </c>
      <c r="L284" s="15">
        <v>202.70833333333334</v>
      </c>
      <c r="M284" s="25">
        <v>44406.976691238429</v>
      </c>
      <c r="N284" s="25">
        <v>54788.791666666664</v>
      </c>
      <c r="O284" s="13" t="s">
        <v>88</v>
      </c>
      <c r="P284" s="13">
        <v>120</v>
      </c>
      <c r="Q284" s="13" t="s">
        <v>104</v>
      </c>
      <c r="R284" s="13" t="s">
        <v>105</v>
      </c>
      <c r="S284" s="13" t="s">
        <v>1914</v>
      </c>
      <c r="T284" s="13" t="s">
        <v>1915</v>
      </c>
      <c r="U284" s="13" t="s">
        <v>93</v>
      </c>
      <c r="V284" s="13" t="s">
        <v>1916</v>
      </c>
      <c r="W284" s="13" t="s">
        <v>74</v>
      </c>
      <c r="Y284" s="25">
        <v>45345.726343321759</v>
      </c>
      <c r="Z284" s="25">
        <v>45348.358681284721</v>
      </c>
      <c r="AA284" s="16" t="s">
        <v>67</v>
      </c>
      <c r="AH284" s="14">
        <v>0</v>
      </c>
      <c r="AI284" s="14">
        <v>0</v>
      </c>
      <c r="AJ284" s="14" t="s">
        <v>70</v>
      </c>
      <c r="AK284" s="14" t="s">
        <v>1858</v>
      </c>
      <c r="AL284" s="14" t="s">
        <v>713</v>
      </c>
      <c r="AM284" s="14" t="s">
        <v>1904</v>
      </c>
    </row>
    <row r="285" spans="1:39" x14ac:dyDescent="0.25">
      <c r="A285" s="13" t="s">
        <v>1917</v>
      </c>
      <c r="B285" s="13" t="s">
        <v>1918</v>
      </c>
      <c r="C285" s="13" t="s">
        <v>146</v>
      </c>
      <c r="E285" s="13" t="s">
        <v>73</v>
      </c>
      <c r="F285" s="13" t="s">
        <v>69</v>
      </c>
      <c r="G285" s="13" t="s">
        <v>1919</v>
      </c>
      <c r="H285" s="13" t="s">
        <v>1920</v>
      </c>
      <c r="K285" s="13">
        <v>62132.76953125</v>
      </c>
      <c r="L285" s="15">
        <v>180.06716358796297</v>
      </c>
      <c r="M285" s="25">
        <v>44406.976982615743</v>
      </c>
      <c r="N285" s="25">
        <v>54788.791666666664</v>
      </c>
      <c r="O285" s="13" t="s">
        <v>88</v>
      </c>
      <c r="P285" s="13">
        <v>120</v>
      </c>
      <c r="Q285" s="13" t="s">
        <v>104</v>
      </c>
      <c r="R285" s="13" t="s">
        <v>105</v>
      </c>
      <c r="S285" s="13" t="s">
        <v>1921</v>
      </c>
      <c r="T285" s="13" t="s">
        <v>1922</v>
      </c>
      <c r="U285" s="13" t="s">
        <v>93</v>
      </c>
      <c r="V285" s="13" t="s">
        <v>1923</v>
      </c>
      <c r="W285" s="13" t="s">
        <v>74</v>
      </c>
      <c r="Y285" s="25">
        <v>45335.483144907404</v>
      </c>
      <c r="Z285" s="25">
        <v>45335.488526851848</v>
      </c>
      <c r="AA285" s="16" t="s">
        <v>151</v>
      </c>
      <c r="AH285" s="14">
        <v>0</v>
      </c>
      <c r="AI285" s="14">
        <v>0</v>
      </c>
      <c r="AJ285" s="14" t="s">
        <v>70</v>
      </c>
      <c r="AK285" s="14" t="s">
        <v>1858</v>
      </c>
      <c r="AL285" s="14" t="s">
        <v>713</v>
      </c>
      <c r="AM285" s="14" t="s">
        <v>1904</v>
      </c>
    </row>
    <row r="286" spans="1:39" x14ac:dyDescent="0.25">
      <c r="A286" s="13" t="s">
        <v>1924</v>
      </c>
      <c r="B286" s="13" t="s">
        <v>1925</v>
      </c>
      <c r="C286" s="13" t="s">
        <v>146</v>
      </c>
      <c r="E286" s="13" t="s">
        <v>73</v>
      </c>
      <c r="F286" s="13" t="s">
        <v>69</v>
      </c>
      <c r="H286" s="13" t="s">
        <v>1821</v>
      </c>
      <c r="K286" s="13">
        <v>94821.2421875</v>
      </c>
      <c r="L286" s="15">
        <v>226.45833333333334</v>
      </c>
      <c r="M286" s="25">
        <v>44400.948860752316</v>
      </c>
      <c r="N286" s="25">
        <v>54788.791666666664</v>
      </c>
      <c r="O286" s="13" t="s">
        <v>88</v>
      </c>
      <c r="P286" s="13">
        <v>120</v>
      </c>
      <c r="Q286" s="13" t="s">
        <v>104</v>
      </c>
      <c r="R286" s="13" t="s">
        <v>105</v>
      </c>
      <c r="S286" s="13" t="s">
        <v>1926</v>
      </c>
      <c r="T286" s="13" t="s">
        <v>1927</v>
      </c>
      <c r="U286" s="13" t="s">
        <v>93</v>
      </c>
      <c r="V286" s="13" t="s">
        <v>1928</v>
      </c>
      <c r="W286" s="13" t="s">
        <v>74</v>
      </c>
      <c r="Y286" s="25">
        <v>45348.352373414353</v>
      </c>
      <c r="Z286" s="25">
        <v>45348.374630358798</v>
      </c>
      <c r="AA286" s="16" t="s">
        <v>67</v>
      </c>
      <c r="AH286" s="14">
        <v>0</v>
      </c>
      <c r="AI286" s="14">
        <v>0</v>
      </c>
      <c r="AJ286" s="14" t="s">
        <v>70</v>
      </c>
      <c r="AK286" s="14" t="s">
        <v>1858</v>
      </c>
      <c r="AL286" s="14" t="s">
        <v>713</v>
      </c>
      <c r="AM286" s="14" t="s">
        <v>1904</v>
      </c>
    </row>
    <row r="287" spans="1:39" x14ac:dyDescent="0.25">
      <c r="A287" s="13" t="s">
        <v>1929</v>
      </c>
      <c r="B287" s="13" t="s">
        <v>1930</v>
      </c>
      <c r="C287" s="13" t="s">
        <v>146</v>
      </c>
      <c r="E287" s="13" t="s">
        <v>73</v>
      </c>
      <c r="F287" s="13" t="s">
        <v>69</v>
      </c>
      <c r="H287" s="13" t="s">
        <v>206</v>
      </c>
      <c r="K287" s="13">
        <v>112706.171875</v>
      </c>
      <c r="L287" s="15">
        <v>137.41666666666666</v>
      </c>
      <c r="M287" s="25">
        <v>44406.976925277777</v>
      </c>
      <c r="N287" s="25">
        <v>54788.791666666664</v>
      </c>
      <c r="O287" s="13" t="s">
        <v>88</v>
      </c>
      <c r="P287" s="13">
        <v>120</v>
      </c>
      <c r="Q287" s="13" t="s">
        <v>104</v>
      </c>
      <c r="R287" s="13" t="s">
        <v>105</v>
      </c>
      <c r="S287" s="13" t="s">
        <v>1931</v>
      </c>
      <c r="T287" s="13" t="s">
        <v>1932</v>
      </c>
      <c r="U287" s="13" t="s">
        <v>93</v>
      </c>
      <c r="V287" s="13" t="s">
        <v>1933</v>
      </c>
      <c r="W287" s="13" t="s">
        <v>74</v>
      </c>
      <c r="Y287" s="25">
        <v>45328.638843321758</v>
      </c>
      <c r="Z287" s="25">
        <v>45347.932026192131</v>
      </c>
      <c r="AA287" s="16" t="s">
        <v>67</v>
      </c>
      <c r="AH287" s="14">
        <v>0</v>
      </c>
      <c r="AI287" s="14">
        <v>0</v>
      </c>
      <c r="AJ287" s="14" t="s">
        <v>70</v>
      </c>
      <c r="AK287" s="14" t="s">
        <v>1858</v>
      </c>
      <c r="AL287" s="14" t="s">
        <v>713</v>
      </c>
      <c r="AM287" s="14" t="s">
        <v>1904</v>
      </c>
    </row>
    <row r="288" spans="1:39" x14ac:dyDescent="0.25">
      <c r="A288" s="13" t="s">
        <v>1934</v>
      </c>
      <c r="B288" s="13" t="s">
        <v>1935</v>
      </c>
      <c r="C288" s="13" t="s">
        <v>1585</v>
      </c>
      <c r="E288" s="13" t="s">
        <v>73</v>
      </c>
      <c r="F288" s="13" t="s">
        <v>69</v>
      </c>
      <c r="H288" s="13" t="s">
        <v>1936</v>
      </c>
      <c r="K288" s="13">
        <v>61562.3515625</v>
      </c>
      <c r="L288" s="15">
        <v>80.858333333333334</v>
      </c>
      <c r="M288" s="25">
        <v>44400.948704930554</v>
      </c>
      <c r="N288" s="25">
        <v>54788.791666666664</v>
      </c>
      <c r="O288" s="13" t="s">
        <v>88</v>
      </c>
      <c r="P288" s="13">
        <v>120</v>
      </c>
      <c r="Q288" s="13" t="s">
        <v>104</v>
      </c>
      <c r="R288" s="13" t="s">
        <v>105</v>
      </c>
      <c r="S288" s="13" t="s">
        <v>1937</v>
      </c>
      <c r="T288" s="13" t="s">
        <v>1938</v>
      </c>
      <c r="U288" s="13" t="s">
        <v>93</v>
      </c>
      <c r="V288" s="13" t="s">
        <v>1939</v>
      </c>
      <c r="W288" s="13" t="s">
        <v>74</v>
      </c>
      <c r="Y288" s="25">
        <v>45346.768543136575</v>
      </c>
      <c r="Z288" s="25">
        <v>45348.374526932872</v>
      </c>
      <c r="AA288" s="16" t="s">
        <v>67</v>
      </c>
      <c r="AH288" s="14">
        <v>0</v>
      </c>
      <c r="AI288" s="14">
        <v>0</v>
      </c>
      <c r="AJ288" s="14" t="s">
        <v>70</v>
      </c>
      <c r="AK288" s="14" t="s">
        <v>1507</v>
      </c>
      <c r="AL288" s="14" t="s">
        <v>713</v>
      </c>
      <c r="AM288" s="14" t="s">
        <v>1940</v>
      </c>
    </row>
    <row r="289" spans="1:39" x14ac:dyDescent="0.25">
      <c r="A289" s="13" t="s">
        <v>1941</v>
      </c>
      <c r="B289" s="13" t="s">
        <v>1942</v>
      </c>
      <c r="C289" s="13" t="s">
        <v>334</v>
      </c>
      <c r="E289" s="13" t="s">
        <v>73</v>
      </c>
      <c r="F289" s="13" t="s">
        <v>69</v>
      </c>
      <c r="H289" s="13" t="s">
        <v>1943</v>
      </c>
      <c r="K289" s="13">
        <v>2171.532470703125</v>
      </c>
      <c r="L289" s="15">
        <v>20.438020856481483</v>
      </c>
      <c r="M289" s="25">
        <v>44400.949101562503</v>
      </c>
      <c r="N289" s="25">
        <v>54788.791666666664</v>
      </c>
      <c r="O289" s="13" t="s">
        <v>88</v>
      </c>
      <c r="P289" s="13">
        <v>120</v>
      </c>
      <c r="Q289" s="13" t="s">
        <v>104</v>
      </c>
      <c r="R289" s="13" t="s">
        <v>165</v>
      </c>
      <c r="S289" s="13" t="s">
        <v>1944</v>
      </c>
      <c r="T289" s="13" t="s">
        <v>1945</v>
      </c>
      <c r="U289" s="13" t="s">
        <v>93</v>
      </c>
      <c r="V289" s="13" t="s">
        <v>1946</v>
      </c>
      <c r="W289" s="13" t="s">
        <v>74</v>
      </c>
      <c r="Y289" s="25">
        <v>45257.795115740744</v>
      </c>
      <c r="Z289" s="25">
        <v>45257.795115740744</v>
      </c>
      <c r="AA289" s="16" t="s">
        <v>151</v>
      </c>
      <c r="AB289" s="14">
        <v>5</v>
      </c>
      <c r="AH289" s="14">
        <v>0</v>
      </c>
      <c r="AI289" s="14">
        <v>0</v>
      </c>
      <c r="AJ289" s="14" t="s">
        <v>70</v>
      </c>
      <c r="AK289" s="14" t="s">
        <v>1507</v>
      </c>
      <c r="AL289" s="14" t="s">
        <v>713</v>
      </c>
      <c r="AM289" s="14" t="s">
        <v>1947</v>
      </c>
    </row>
    <row r="290" spans="1:39" x14ac:dyDescent="0.25">
      <c r="A290" s="13" t="s">
        <v>1948</v>
      </c>
      <c r="B290" s="13" t="s">
        <v>1949</v>
      </c>
      <c r="C290" s="13" t="s">
        <v>757</v>
      </c>
      <c r="E290" s="13" t="s">
        <v>73</v>
      </c>
      <c r="F290" s="13" t="s">
        <v>69</v>
      </c>
      <c r="H290" s="13" t="s">
        <v>1017</v>
      </c>
      <c r="K290" s="13">
        <v>46909.796875</v>
      </c>
      <c r="L290" s="15">
        <v>51.604166666666664</v>
      </c>
      <c r="M290" s="25">
        <v>44257.448698993052</v>
      </c>
      <c r="N290" s="25">
        <v>54788.791666666664</v>
      </c>
      <c r="O290" s="13" t="s">
        <v>88</v>
      </c>
      <c r="P290" s="13">
        <v>120</v>
      </c>
      <c r="Q290" s="13" t="s">
        <v>104</v>
      </c>
      <c r="R290" s="13" t="s">
        <v>309</v>
      </c>
      <c r="S290" s="13" t="s">
        <v>1950</v>
      </c>
      <c r="T290" s="13" t="s">
        <v>1951</v>
      </c>
      <c r="U290" s="13" t="s">
        <v>93</v>
      </c>
      <c r="V290" s="13" t="s">
        <v>1952</v>
      </c>
      <c r="W290" s="13" t="s">
        <v>74</v>
      </c>
      <c r="Y290" s="25">
        <v>45348.304132673613</v>
      </c>
      <c r="Z290" s="25">
        <v>45348.368426655092</v>
      </c>
      <c r="AA290" s="16" t="s">
        <v>67</v>
      </c>
      <c r="AH290" s="14">
        <v>0</v>
      </c>
      <c r="AI290" s="14">
        <v>0</v>
      </c>
      <c r="AJ290" s="14" t="s">
        <v>152</v>
      </c>
      <c r="AK290" s="14" t="s">
        <v>1953</v>
      </c>
      <c r="AL290" s="14" t="s">
        <v>713</v>
      </c>
      <c r="AM290" s="14" t="s">
        <v>1954</v>
      </c>
    </row>
    <row r="291" spans="1:39" x14ac:dyDescent="0.25">
      <c r="A291" s="13" t="s">
        <v>1955</v>
      </c>
      <c r="B291" s="13" t="s">
        <v>1956</v>
      </c>
      <c r="C291" s="13" t="s">
        <v>1563</v>
      </c>
      <c r="E291" s="13" t="s">
        <v>1957</v>
      </c>
      <c r="M291" s="25">
        <v>44406.97759357639</v>
      </c>
      <c r="N291" s="25">
        <v>54788.791666666664</v>
      </c>
      <c r="O291" s="13" t="s">
        <v>88</v>
      </c>
      <c r="P291" s="13">
        <v>120</v>
      </c>
      <c r="Q291" s="13" t="s">
        <v>1564</v>
      </c>
      <c r="R291" s="13" t="s">
        <v>1564</v>
      </c>
      <c r="S291" s="13" t="s">
        <v>1958</v>
      </c>
      <c r="W291" s="13" t="s">
        <v>74</v>
      </c>
      <c r="AH291" s="14">
        <v>0</v>
      </c>
      <c r="AI291" s="14">
        <v>0</v>
      </c>
      <c r="AM291" s="14" t="s">
        <v>340</v>
      </c>
    </row>
    <row r="292" spans="1:39" x14ac:dyDescent="0.25">
      <c r="A292" s="13" t="s">
        <v>1955</v>
      </c>
      <c r="B292" s="13" t="s">
        <v>1959</v>
      </c>
      <c r="C292" s="13" t="s">
        <v>1563</v>
      </c>
      <c r="E292" s="13" t="s">
        <v>1957</v>
      </c>
      <c r="M292" s="25">
        <v>44406.976501273151</v>
      </c>
      <c r="N292" s="25">
        <v>54788.791666666664</v>
      </c>
      <c r="O292" s="13" t="s">
        <v>88</v>
      </c>
      <c r="P292" s="13">
        <v>120</v>
      </c>
      <c r="Q292" s="13" t="s">
        <v>1564</v>
      </c>
      <c r="R292" s="13" t="s">
        <v>1564</v>
      </c>
      <c r="S292" s="13" t="s">
        <v>1960</v>
      </c>
      <c r="W292" s="13" t="s">
        <v>74</v>
      </c>
      <c r="AH292" s="14">
        <v>0</v>
      </c>
      <c r="AI292" s="14">
        <v>0</v>
      </c>
      <c r="AM292" s="14" t="s">
        <v>340</v>
      </c>
    </row>
    <row r="293" spans="1:39" x14ac:dyDescent="0.25">
      <c r="A293" s="13" t="s">
        <v>1955</v>
      </c>
      <c r="B293" s="13" t="s">
        <v>1961</v>
      </c>
      <c r="C293" s="13" t="s">
        <v>1563</v>
      </c>
      <c r="E293" s="13" t="s">
        <v>1957</v>
      </c>
      <c r="M293" s="25">
        <v>44406.976519618052</v>
      </c>
      <c r="N293" s="25">
        <v>54788.791666666664</v>
      </c>
      <c r="O293" s="13" t="s">
        <v>88</v>
      </c>
      <c r="P293" s="13">
        <v>120</v>
      </c>
      <c r="Q293" s="13" t="s">
        <v>1564</v>
      </c>
      <c r="R293" s="13" t="s">
        <v>1564</v>
      </c>
      <c r="S293" s="13" t="s">
        <v>1962</v>
      </c>
      <c r="W293" s="13" t="s">
        <v>74</v>
      </c>
      <c r="AH293" s="14">
        <v>0</v>
      </c>
      <c r="AI293" s="14">
        <v>0</v>
      </c>
      <c r="AM293" s="14" t="s">
        <v>340</v>
      </c>
    </row>
    <row r="294" spans="1:39" x14ac:dyDescent="0.25">
      <c r="A294" s="13" t="s">
        <v>1955</v>
      </c>
      <c r="B294" s="13" t="s">
        <v>1963</v>
      </c>
      <c r="C294" s="13" t="s">
        <v>1563</v>
      </c>
      <c r="E294" s="13" t="s">
        <v>1957</v>
      </c>
      <c r="M294" s="25">
        <v>44406.976889143516</v>
      </c>
      <c r="N294" s="25">
        <v>54788.791666666664</v>
      </c>
      <c r="O294" s="13" t="s">
        <v>88</v>
      </c>
      <c r="P294" s="13">
        <v>120</v>
      </c>
      <c r="Q294" s="13" t="s">
        <v>1564</v>
      </c>
      <c r="R294" s="13" t="s">
        <v>1564</v>
      </c>
      <c r="S294" s="13" t="s">
        <v>1964</v>
      </c>
      <c r="W294" s="13" t="s">
        <v>74</v>
      </c>
      <c r="AH294" s="14">
        <v>0</v>
      </c>
      <c r="AI294" s="14">
        <v>0</v>
      </c>
      <c r="AM294" s="14" t="s">
        <v>340</v>
      </c>
    </row>
    <row r="295" spans="1:39" x14ac:dyDescent="0.25">
      <c r="A295" s="13" t="s">
        <v>1955</v>
      </c>
      <c r="B295" s="13" t="s">
        <v>1965</v>
      </c>
      <c r="C295" s="13" t="s">
        <v>1563</v>
      </c>
      <c r="E295" s="13" t="s">
        <v>1957</v>
      </c>
      <c r="M295" s="25">
        <v>44406.97564207176</v>
      </c>
      <c r="N295" s="25">
        <v>54788.791666666664</v>
      </c>
      <c r="O295" s="13" t="s">
        <v>88</v>
      </c>
      <c r="P295" s="13">
        <v>120</v>
      </c>
      <c r="Q295" s="13" t="s">
        <v>1564</v>
      </c>
      <c r="R295" s="13" t="s">
        <v>1564</v>
      </c>
      <c r="S295" s="13" t="s">
        <v>1966</v>
      </c>
      <c r="W295" s="13" t="s">
        <v>74</v>
      </c>
      <c r="AH295" s="14">
        <v>0</v>
      </c>
      <c r="AI295" s="14">
        <v>0</v>
      </c>
      <c r="AM295" s="14" t="s">
        <v>340</v>
      </c>
    </row>
    <row r="296" spans="1:39" x14ac:dyDescent="0.25">
      <c r="A296" s="13" t="s">
        <v>1955</v>
      </c>
      <c r="B296" s="13" t="s">
        <v>1967</v>
      </c>
      <c r="C296" s="13" t="s">
        <v>1563</v>
      </c>
      <c r="E296" s="13" t="s">
        <v>1957</v>
      </c>
      <c r="M296" s="25">
        <v>44406.9766480787</v>
      </c>
      <c r="N296" s="25">
        <v>54788.791666666664</v>
      </c>
      <c r="O296" s="13" t="s">
        <v>88</v>
      </c>
      <c r="P296" s="13">
        <v>120</v>
      </c>
      <c r="Q296" s="13" t="s">
        <v>1564</v>
      </c>
      <c r="R296" s="13" t="s">
        <v>1564</v>
      </c>
      <c r="S296" s="13" t="s">
        <v>1968</v>
      </c>
      <c r="W296" s="13" t="s">
        <v>74</v>
      </c>
      <c r="AH296" s="14">
        <v>0</v>
      </c>
      <c r="AI296" s="14">
        <v>0</v>
      </c>
      <c r="AM296" s="14" t="s">
        <v>340</v>
      </c>
    </row>
    <row r="297" spans="1:39" x14ac:dyDescent="0.25">
      <c r="A297" s="13" t="s">
        <v>1955</v>
      </c>
      <c r="B297" s="13" t="s">
        <v>1969</v>
      </c>
      <c r="C297" s="13" t="s">
        <v>1563</v>
      </c>
      <c r="E297" s="13" t="s">
        <v>1957</v>
      </c>
      <c r="F297" s="13" t="s">
        <v>69</v>
      </c>
      <c r="H297" s="13" t="s">
        <v>1202</v>
      </c>
      <c r="K297" s="13">
        <v>0</v>
      </c>
      <c r="L297" s="15">
        <v>0</v>
      </c>
      <c r="M297" s="25">
        <v>44406.976630185185</v>
      </c>
      <c r="N297" s="25">
        <v>54788.791666666664</v>
      </c>
      <c r="O297" s="13" t="s">
        <v>88</v>
      </c>
      <c r="P297" s="13">
        <v>120</v>
      </c>
      <c r="Q297" s="13" t="s">
        <v>1564</v>
      </c>
      <c r="R297" s="13" t="s">
        <v>404</v>
      </c>
      <c r="S297" s="13" t="s">
        <v>1970</v>
      </c>
      <c r="W297" s="13" t="s">
        <v>74</v>
      </c>
      <c r="Y297" s="25">
        <v>44473.529722951389</v>
      </c>
      <c r="Z297" s="25">
        <v>44473.533762303239</v>
      </c>
      <c r="AA297" s="16" t="s">
        <v>151</v>
      </c>
      <c r="AH297" s="14">
        <v>0</v>
      </c>
      <c r="AI297" s="14">
        <v>0</v>
      </c>
      <c r="AM297" s="14" t="s">
        <v>340</v>
      </c>
    </row>
    <row r="298" spans="1:39" x14ac:dyDescent="0.25">
      <c r="A298" s="13" t="s">
        <v>1955</v>
      </c>
      <c r="B298" s="13" t="s">
        <v>1971</v>
      </c>
      <c r="C298" s="13" t="s">
        <v>1563</v>
      </c>
      <c r="E298" s="13" t="s">
        <v>1957</v>
      </c>
      <c r="M298" s="25">
        <v>44406.975796377315</v>
      </c>
      <c r="N298" s="25">
        <v>54788.791666666664</v>
      </c>
      <c r="O298" s="13" t="s">
        <v>88</v>
      </c>
      <c r="P298" s="13">
        <v>120</v>
      </c>
      <c r="Q298" s="13" t="s">
        <v>1564</v>
      </c>
      <c r="R298" s="13" t="s">
        <v>1564</v>
      </c>
      <c r="S298" s="13" t="s">
        <v>1972</v>
      </c>
      <c r="W298" s="13" t="s">
        <v>74</v>
      </c>
      <c r="AH298" s="14">
        <v>0</v>
      </c>
      <c r="AI298" s="14">
        <v>0</v>
      </c>
      <c r="AM298" s="14" t="s">
        <v>340</v>
      </c>
    </row>
    <row r="299" spans="1:39" x14ac:dyDescent="0.25">
      <c r="A299" s="13" t="s">
        <v>1955</v>
      </c>
      <c r="B299" s="13" t="s">
        <v>1973</v>
      </c>
      <c r="C299" s="13" t="s">
        <v>1563</v>
      </c>
      <c r="E299" s="13" t="s">
        <v>1957</v>
      </c>
      <c r="M299" s="25">
        <v>44406.977000868057</v>
      </c>
      <c r="N299" s="25">
        <v>54788.791666666664</v>
      </c>
      <c r="O299" s="13" t="s">
        <v>88</v>
      </c>
      <c r="P299" s="13">
        <v>120</v>
      </c>
      <c r="Q299" s="13" t="s">
        <v>1564</v>
      </c>
      <c r="R299" s="13" t="s">
        <v>1564</v>
      </c>
      <c r="S299" s="13" t="s">
        <v>1974</v>
      </c>
      <c r="W299" s="13" t="s">
        <v>74</v>
      </c>
      <c r="AH299" s="14">
        <v>0</v>
      </c>
      <c r="AI299" s="14">
        <v>0</v>
      </c>
      <c r="AM299" s="14" t="s">
        <v>340</v>
      </c>
    </row>
    <row r="300" spans="1:39" x14ac:dyDescent="0.25">
      <c r="A300" s="13" t="s">
        <v>1955</v>
      </c>
      <c r="B300" s="13" t="s">
        <v>1975</v>
      </c>
      <c r="C300" s="13" t="s">
        <v>1563</v>
      </c>
      <c r="E300" s="13" t="s">
        <v>1957</v>
      </c>
      <c r="M300" s="25">
        <v>44406.977468020836</v>
      </c>
      <c r="N300" s="25">
        <v>54788.791666666664</v>
      </c>
      <c r="O300" s="13" t="s">
        <v>88</v>
      </c>
      <c r="P300" s="13">
        <v>120</v>
      </c>
      <c r="Q300" s="13" t="s">
        <v>1564</v>
      </c>
      <c r="R300" s="13" t="s">
        <v>1564</v>
      </c>
      <c r="S300" s="13" t="s">
        <v>1976</v>
      </c>
      <c r="W300" s="13" t="s">
        <v>74</v>
      </c>
      <c r="AH300" s="14">
        <v>0</v>
      </c>
      <c r="AI300" s="14">
        <v>0</v>
      </c>
      <c r="AM300" s="14" t="s">
        <v>340</v>
      </c>
    </row>
    <row r="301" spans="1:39" x14ac:dyDescent="0.25">
      <c r="A301" s="13" t="s">
        <v>1955</v>
      </c>
      <c r="B301" s="13" t="s">
        <v>1977</v>
      </c>
      <c r="C301" s="13" t="s">
        <v>1563</v>
      </c>
      <c r="E301" s="13" t="s">
        <v>1957</v>
      </c>
      <c r="M301" s="25">
        <v>44406.977288993054</v>
      </c>
      <c r="N301" s="25">
        <v>54788.791666666664</v>
      </c>
      <c r="O301" s="13" t="s">
        <v>88</v>
      </c>
      <c r="P301" s="13">
        <v>120</v>
      </c>
      <c r="Q301" s="13" t="s">
        <v>1564</v>
      </c>
      <c r="R301" s="13" t="s">
        <v>1564</v>
      </c>
      <c r="S301" s="13" t="s">
        <v>1978</v>
      </c>
      <c r="W301" s="13" t="s">
        <v>74</v>
      </c>
      <c r="AH301" s="14">
        <v>0</v>
      </c>
      <c r="AI301" s="14">
        <v>0</v>
      </c>
      <c r="AM301" s="14" t="s">
        <v>340</v>
      </c>
    </row>
    <row r="302" spans="1:39" x14ac:dyDescent="0.25">
      <c r="A302" s="13" t="s">
        <v>1979</v>
      </c>
      <c r="B302" s="13" t="s">
        <v>1980</v>
      </c>
      <c r="C302" s="13" t="s">
        <v>1563</v>
      </c>
      <c r="E302" s="13" t="s">
        <v>73</v>
      </c>
      <c r="F302" s="13" t="s">
        <v>69</v>
      </c>
      <c r="H302" s="13" t="s">
        <v>897</v>
      </c>
      <c r="K302" s="13">
        <v>5.3849239349365234</v>
      </c>
      <c r="L302" s="15">
        <v>0.23619432870370372</v>
      </c>
      <c r="M302" s="25">
        <v>44882.955036504631</v>
      </c>
      <c r="N302" s="25">
        <v>54788.791666666664</v>
      </c>
      <c r="O302" s="13" t="s">
        <v>126</v>
      </c>
      <c r="P302" s="13">
        <v>124</v>
      </c>
      <c r="Q302" s="13" t="s">
        <v>192</v>
      </c>
      <c r="R302" s="13" t="s">
        <v>261</v>
      </c>
      <c r="S302" s="13" t="s">
        <v>1981</v>
      </c>
      <c r="W302" s="13" t="s">
        <v>74</v>
      </c>
      <c r="Y302" s="25">
        <v>45040.57947989583</v>
      </c>
      <c r="Z302" s="25">
        <v>45092.483634988428</v>
      </c>
      <c r="AA302" s="16" t="s">
        <v>151</v>
      </c>
      <c r="AH302" s="14">
        <v>0</v>
      </c>
      <c r="AI302" s="14">
        <v>0</v>
      </c>
      <c r="AM302" s="14" t="s">
        <v>340</v>
      </c>
    </row>
  </sheetData>
  <pageMargins left="0.75" right="0.75" top="1" bottom="1" header="0.5" footer="0.5"/>
  <pageSetup fitToHeight="10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5"/>
  <sheetViews>
    <sheetView showGridLines="0" tabSelected="1" zoomScale="80" zoomScaleNormal="80" workbookViewId="0">
      <pane ySplit="5" topLeftCell="A6" activePane="bottomLeft" state="frozen"/>
      <selection pane="bottomLeft" activeCell="Y276" sqref="Y276"/>
    </sheetView>
  </sheetViews>
  <sheetFormatPr defaultRowHeight="12.5" x14ac:dyDescent="0.25"/>
  <cols>
    <col min="1" max="1" width="35.7265625" style="3" customWidth="1"/>
    <col min="2" max="2" width="23.1796875" customWidth="1"/>
    <col min="3" max="3" width="12" bestFit="1" customWidth="1"/>
    <col min="4" max="4" width="12.453125" bestFit="1" customWidth="1"/>
    <col min="5" max="5" width="21.26953125" bestFit="1" customWidth="1"/>
    <col min="6" max="6" width="15.54296875" bestFit="1" customWidth="1"/>
    <col min="7" max="7" width="23" bestFit="1" customWidth="1"/>
    <col min="8" max="8" width="25.81640625" bestFit="1" customWidth="1"/>
    <col min="9" max="9" width="19.453125" hidden="1" customWidth="1"/>
    <col min="10" max="10" width="88.81640625" bestFit="1" customWidth="1"/>
    <col min="11" max="11" width="20.81640625" bestFit="1" customWidth="1"/>
    <col min="12" max="12" width="71.54296875" bestFit="1" customWidth="1"/>
    <col min="13" max="13" width="25.81640625" hidden="1" bestFit="1" customWidth="1"/>
    <col min="14" max="14" width="22.1796875" bestFit="1" customWidth="1"/>
    <col min="15" max="15" width="22.453125" bestFit="1" customWidth="1"/>
    <col min="16" max="16" width="22.26953125" bestFit="1" customWidth="1"/>
    <col min="17" max="17" width="23.54296875" bestFit="1" customWidth="1"/>
    <col min="18" max="18" width="22.26953125" bestFit="1" customWidth="1"/>
    <col min="19" max="19" width="15.7265625" bestFit="1" customWidth="1"/>
    <col min="20" max="20" width="17.81640625" bestFit="1" customWidth="1"/>
    <col min="21" max="21" width="22.81640625" bestFit="1" customWidth="1"/>
    <col min="22" max="22" width="18.453125" bestFit="1" customWidth="1"/>
    <col min="23" max="23" width="18.54296875" bestFit="1" customWidth="1"/>
    <col min="24" max="24" width="19.81640625" bestFit="1" customWidth="1"/>
    <col min="25" max="25" width="87.26953125" bestFit="1" customWidth="1"/>
    <col min="26" max="26" width="88.81640625" bestFit="1" customWidth="1"/>
    <col min="27" max="27" width="24.54296875" customWidth="1"/>
    <col min="28" max="28" width="20.54296875" customWidth="1"/>
    <col min="29" max="29" width="23.26953125" customWidth="1"/>
  </cols>
  <sheetData>
    <row r="1" spans="1:25" s="10" customFormat="1" ht="23.5" x14ac:dyDescent="0.55000000000000004">
      <c r="A1" s="37" t="s">
        <v>30</v>
      </c>
      <c r="M1" s="11"/>
      <c r="R1" s="11">
        <f>Data!B2</f>
        <v>45348.375589444448</v>
      </c>
      <c r="S1" s="11"/>
      <c r="T1" s="11"/>
    </row>
    <row r="2" spans="1:25" s="8" customFormat="1" ht="14.5" x14ac:dyDescent="0.35">
      <c r="A2" s="33" t="s">
        <v>80</v>
      </c>
      <c r="B2" s="35">
        <f>Data!B2</f>
        <v>45348.375589444448</v>
      </c>
    </row>
    <row r="3" spans="1:25" s="8" customFormat="1" ht="14.5" x14ac:dyDescent="0.35">
      <c r="A3" s="34" t="s">
        <v>43</v>
      </c>
      <c r="B3" s="36" t="str">
        <f>Data!B3</f>
        <v>miles</v>
      </c>
      <c r="F3" s="12"/>
      <c r="K3" s="9"/>
    </row>
    <row r="4" spans="1:25" s="8" customFormat="1" ht="14.5" x14ac:dyDescent="0.35">
      <c r="A4" s="30"/>
    </row>
    <row r="5" spans="1:25" s="28" customFormat="1" ht="14.5" x14ac:dyDescent="0.35">
      <c r="A5" s="31" t="s">
        <v>0</v>
      </c>
      <c r="B5" s="27" t="s">
        <v>77</v>
      </c>
      <c r="C5" s="27" t="s">
        <v>78</v>
      </c>
      <c r="D5" s="27" t="s">
        <v>79</v>
      </c>
      <c r="E5" s="27" t="s">
        <v>9</v>
      </c>
      <c r="F5" s="27" t="s">
        <v>6</v>
      </c>
      <c r="G5" s="27" t="s">
        <v>3</v>
      </c>
      <c r="H5" s="27" t="s">
        <v>36</v>
      </c>
      <c r="I5" s="28" t="s">
        <v>39</v>
      </c>
      <c r="J5" s="27" t="s">
        <v>27</v>
      </c>
      <c r="K5" s="28" t="s">
        <v>1</v>
      </c>
      <c r="L5" s="27" t="s">
        <v>2</v>
      </c>
      <c r="M5" s="28" t="s">
        <v>33</v>
      </c>
      <c r="N5" s="27" t="s">
        <v>34</v>
      </c>
      <c r="O5" s="27" t="s">
        <v>28</v>
      </c>
      <c r="P5" s="27" t="s">
        <v>29</v>
      </c>
      <c r="Q5" s="28" t="s">
        <v>61</v>
      </c>
      <c r="R5" s="28" t="s">
        <v>62</v>
      </c>
      <c r="S5" s="28" t="s">
        <v>63</v>
      </c>
      <c r="T5" s="28" t="s">
        <v>4</v>
      </c>
      <c r="U5" s="28" t="s">
        <v>5</v>
      </c>
      <c r="V5" s="28" t="s">
        <v>7</v>
      </c>
      <c r="W5" s="28" t="s">
        <v>8</v>
      </c>
      <c r="X5" s="27" t="s">
        <v>10</v>
      </c>
      <c r="Y5" s="28" t="s">
        <v>40</v>
      </c>
    </row>
    <row r="6" spans="1:25" ht="14.5" x14ac:dyDescent="0.35">
      <c r="A6" s="17"/>
      <c r="B6" s="17" t="str">
        <f>Data!AL7</f>
        <v>2020</v>
      </c>
      <c r="C6" s="17" t="str">
        <f>Data!AJ7</f>
        <v>Chevrolet</v>
      </c>
      <c r="D6" s="17" t="str">
        <f>Data!AK7</f>
        <v>Malibu</v>
      </c>
      <c r="E6" s="17"/>
      <c r="F6" s="17"/>
      <c r="G6" s="29">
        <f>Data!K7</f>
        <v>93551.84375</v>
      </c>
      <c r="H6" s="19">
        <f>Data!L7</f>
        <v>134.85833333333332</v>
      </c>
      <c r="I6" s="17">
        <f>Data!D7</f>
        <v>0</v>
      </c>
      <c r="J6" s="17"/>
      <c r="K6" s="17" t="str">
        <f>Data!F7</f>
        <v>Stopped</v>
      </c>
      <c r="L6" s="18"/>
      <c r="M6" s="18">
        <f>Data!I7</f>
        <v>0</v>
      </c>
      <c r="N6" s="21" t="str">
        <f>Data!AA7</f>
        <v>OK</v>
      </c>
      <c r="O6" s="26">
        <f>Data!Y7</f>
        <v>45346.63518665509</v>
      </c>
      <c r="P6" s="26">
        <f>Data!Z7</f>
        <v>45348.371043136576</v>
      </c>
      <c r="Q6" s="26">
        <f>Data!M7</f>
        <v>44400.949155879629</v>
      </c>
      <c r="R6" s="26">
        <f>Data!N7</f>
        <v>54788.791666666664</v>
      </c>
      <c r="S6" s="17" t="b">
        <f>OR(Data!$B$2&lt;Data!M7,Data!$B$2&gt;Data!N7)</f>
        <v>0</v>
      </c>
      <c r="T6" s="17" t="str">
        <f>Data!O7</f>
        <v>Version 9</v>
      </c>
      <c r="U6" s="17" t="str">
        <f>CONCATENATE(Data!P7,".",Data!Q7,".",Data!R7)</f>
        <v>120.40.21</v>
      </c>
      <c r="V6" s="17"/>
      <c r="W6" s="17" t="str">
        <f>Data!U7</f>
        <v>WV</v>
      </c>
      <c r="X6" s="17" t="str">
        <f>Data!W7</f>
        <v>America/New_York</v>
      </c>
      <c r="Y6" s="20">
        <f>Data!X7</f>
        <v>0</v>
      </c>
    </row>
    <row r="7" spans="1:25" ht="14.5" x14ac:dyDescent="0.35">
      <c r="A7" s="17"/>
      <c r="B7" s="17" t="str">
        <f>Data!AL8</f>
        <v>2022</v>
      </c>
      <c r="C7" s="17" t="str">
        <f>Data!AJ8</f>
        <v>Hyundai</v>
      </c>
      <c r="D7" s="17">
        <f>Data!AK8</f>
        <v>0</v>
      </c>
      <c r="E7" s="17"/>
      <c r="F7" s="17"/>
      <c r="G7" s="29">
        <f>Data!K8</f>
        <v>30378.58984375</v>
      </c>
      <c r="H7" s="19">
        <f>Data!L8</f>
        <v>36.541666666666664</v>
      </c>
      <c r="I7" s="17">
        <f>Data!D8</f>
        <v>0</v>
      </c>
      <c r="J7" s="17"/>
      <c r="K7" s="17" t="str">
        <f>Data!F8</f>
        <v>Stopped</v>
      </c>
      <c r="L7" s="18"/>
      <c r="M7" s="18">
        <f>Data!I8</f>
        <v>0</v>
      </c>
      <c r="N7" s="21" t="str">
        <f>Data!AA8</f>
        <v>OK</v>
      </c>
      <c r="O7" s="26">
        <f>Data!Y8</f>
        <v>45343.499491469905</v>
      </c>
      <c r="P7" s="26">
        <f>Data!Z8</f>
        <v>45347.490394247689</v>
      </c>
      <c r="Q7" s="26">
        <f>Data!M8</f>
        <v>44847.606632523151</v>
      </c>
      <c r="R7" s="26">
        <f>Data!N8</f>
        <v>54788.791666666664</v>
      </c>
      <c r="S7" s="17" t="b">
        <f>OR(Data!$B$2&lt;Data!M8,Data!$B$2&gt;Data!N8)</f>
        <v>0</v>
      </c>
      <c r="T7" s="17" t="str">
        <f>Data!O8</f>
        <v>Version 9</v>
      </c>
      <c r="U7" s="17" t="str">
        <f>CONCATENATE(Data!P8,".",Data!Q8,".",Data!R8)</f>
        <v>120.39.31</v>
      </c>
      <c r="V7" s="17"/>
      <c r="W7" s="17" t="str">
        <f>Data!U8</f>
        <v>WV</v>
      </c>
      <c r="X7" s="17" t="str">
        <f>Data!W8</f>
        <v>America/New_York</v>
      </c>
      <c r="Y7" s="20">
        <f>Data!X8</f>
        <v>0</v>
      </c>
    </row>
    <row r="8" spans="1:25" ht="14.5" x14ac:dyDescent="0.35">
      <c r="A8" s="17"/>
      <c r="B8" s="17" t="str">
        <f>Data!AL9</f>
        <v>2021</v>
      </c>
      <c r="C8" s="17" t="str">
        <f>Data!AJ9</f>
        <v>Toyota</v>
      </c>
      <c r="D8" s="17" t="str">
        <f>Data!AK9</f>
        <v>RAV4 Hybrid</v>
      </c>
      <c r="E8" s="17"/>
      <c r="F8" s="17"/>
      <c r="G8" s="29">
        <f>Data!K9</f>
        <v>56801.71484375</v>
      </c>
      <c r="H8" s="19">
        <f>Data!L9</f>
        <v>41.917033090277776</v>
      </c>
      <c r="I8" s="17">
        <f>Data!D9</f>
        <v>0</v>
      </c>
      <c r="J8" s="17"/>
      <c r="K8" s="17" t="str">
        <f>Data!F9</f>
        <v>Stopped</v>
      </c>
      <c r="L8" s="18"/>
      <c r="M8" s="18">
        <f>Data!I9</f>
        <v>0</v>
      </c>
      <c r="N8" s="21" t="str">
        <f>Data!AA9</f>
        <v>OK</v>
      </c>
      <c r="O8" s="26">
        <f>Data!Y9</f>
        <v>45348.374278553238</v>
      </c>
      <c r="P8" s="26">
        <f>Data!Z9</f>
        <v>45348.37468364583</v>
      </c>
      <c r="Q8" s="26">
        <f>Data!M9</f>
        <v>44400.948896400463</v>
      </c>
      <c r="R8" s="26">
        <f>Data!N9</f>
        <v>54788.791666666664</v>
      </c>
      <c r="S8" s="17" t="b">
        <f>OR(Data!$B$2&lt;Data!M9,Data!$B$2&gt;Data!N9)</f>
        <v>0</v>
      </c>
      <c r="T8" s="17" t="str">
        <f>Data!O9</f>
        <v>Version 9</v>
      </c>
      <c r="U8" s="17" t="str">
        <f>CONCATENATE(Data!P9,".",Data!Q9,".",Data!R9)</f>
        <v>120.39.31</v>
      </c>
      <c r="V8" s="17"/>
      <c r="W8" s="17" t="str">
        <f>Data!U9</f>
        <v>WV</v>
      </c>
      <c r="X8" s="17" t="str">
        <f>Data!W9</f>
        <v>America/New_York</v>
      </c>
      <c r="Y8" s="20">
        <f>Data!X9</f>
        <v>0</v>
      </c>
    </row>
    <row r="9" spans="1:25" ht="14.5" x14ac:dyDescent="0.35">
      <c r="A9" s="17"/>
      <c r="B9" s="17" t="str">
        <f>Data!AL10</f>
        <v>2011</v>
      </c>
      <c r="C9" s="17" t="str">
        <f>Data!AJ10</f>
        <v>Toyota</v>
      </c>
      <c r="D9" s="17" t="str">
        <f>Data!AK10</f>
        <v>Sienna</v>
      </c>
      <c r="E9" s="17"/>
      <c r="F9" s="17"/>
      <c r="G9" s="29">
        <f>Data!K10</f>
        <v>180022.546875</v>
      </c>
      <c r="H9" s="19">
        <f>Data!L10</f>
        <v>5.4958273842592593</v>
      </c>
      <c r="I9" s="17">
        <f>Data!D10</f>
        <v>0</v>
      </c>
      <c r="J9" s="17"/>
      <c r="K9" s="17" t="str">
        <f>Data!F10</f>
        <v>Stopped</v>
      </c>
      <c r="L9" s="18"/>
      <c r="M9" s="18">
        <f>Data!I10</f>
        <v>0</v>
      </c>
      <c r="N9" s="21" t="str">
        <f>Data!AA10</f>
        <v>OK</v>
      </c>
      <c r="O9" s="26">
        <f>Data!Y10</f>
        <v>45342.725476006941</v>
      </c>
      <c r="P9" s="26">
        <f>Data!Z10</f>
        <v>45347.673693599536</v>
      </c>
      <c r="Q9" s="26">
        <f>Data!M10</f>
        <v>45036.981136527778</v>
      </c>
      <c r="R9" s="26">
        <f>Data!N10</f>
        <v>54788.791666666664</v>
      </c>
      <c r="S9" s="17" t="b">
        <f>OR(Data!$B$2&lt;Data!M10,Data!$B$2&gt;Data!N10)</f>
        <v>0</v>
      </c>
      <c r="T9" s="17" t="str">
        <f>Data!O10</f>
        <v>Version 10</v>
      </c>
      <c r="U9" s="17" t="str">
        <f>CONCATENATE(Data!P10,".",Data!Q10,".",Data!R10)</f>
        <v>124.40.21</v>
      </c>
      <c r="V9" s="17"/>
      <c r="W9" s="17" t="str">
        <f>Data!U10</f>
        <v>WV</v>
      </c>
      <c r="X9" s="17" t="str">
        <f>Data!W10</f>
        <v>America/New_York</v>
      </c>
      <c r="Y9" s="20">
        <f>Data!X10</f>
        <v>0</v>
      </c>
    </row>
    <row r="10" spans="1:25" ht="14.5" x14ac:dyDescent="0.35">
      <c r="A10" s="17"/>
      <c r="B10" s="17" t="str">
        <f>Data!AL11</f>
        <v>2020</v>
      </c>
      <c r="C10" s="17" t="str">
        <f>Data!AJ11</f>
        <v>Chevrolet</v>
      </c>
      <c r="D10" s="17" t="str">
        <f>Data!AK11</f>
        <v>Malibu</v>
      </c>
      <c r="E10" s="17"/>
      <c r="F10" s="17"/>
      <c r="G10" s="29">
        <f>Data!K11</f>
        <v>37762.55859375</v>
      </c>
      <c r="H10" s="19">
        <f>Data!L11</f>
        <v>5.8327295023148151</v>
      </c>
      <c r="I10" s="17" t="str">
        <f>Data!D11</f>
        <v>chase.costa@bridgevalley.edu</v>
      </c>
      <c r="J10" s="17"/>
      <c r="K10" s="17" t="str">
        <f>Data!F11</f>
        <v>Driving</v>
      </c>
      <c r="L10" s="18"/>
      <c r="M10" s="18">
        <f>Data!I11</f>
        <v>0</v>
      </c>
      <c r="N10" s="21" t="str">
        <f>Data!AA11</f>
        <v>OK</v>
      </c>
      <c r="O10" s="26">
        <f>Data!Y11</f>
        <v>45348.375428240739</v>
      </c>
      <c r="P10" s="26">
        <f>Data!Z11</f>
        <v>45348.375428240739</v>
      </c>
      <c r="Q10" s="26">
        <f>Data!M11</f>
        <v>45149.0371280787</v>
      </c>
      <c r="R10" s="26">
        <f>Data!N11</f>
        <v>54788.791666666664</v>
      </c>
      <c r="S10" s="17" t="b">
        <f>OR(Data!$B$2&lt;Data!M11,Data!$B$2&gt;Data!N11)</f>
        <v>0</v>
      </c>
      <c r="T10" s="17" t="str">
        <f>Data!O11</f>
        <v>Version 10</v>
      </c>
      <c r="U10" s="17" t="str">
        <f>CONCATENATE(Data!P11,".",Data!Q11,".",Data!R11)</f>
        <v>124.39.149</v>
      </c>
      <c r="V10" s="17"/>
      <c r="W10" s="17" t="str">
        <f>Data!U11</f>
        <v>WV</v>
      </c>
      <c r="X10" s="17" t="str">
        <f>Data!W11</f>
        <v>America/New_York</v>
      </c>
      <c r="Y10" s="20">
        <f>Data!X11</f>
        <v>0</v>
      </c>
    </row>
    <row r="11" spans="1:25" ht="14.5" x14ac:dyDescent="0.35">
      <c r="A11" s="17"/>
      <c r="B11" s="17" t="str">
        <f>Data!AL12</f>
        <v>2023</v>
      </c>
      <c r="C11" s="17" t="str">
        <f>Data!AJ12</f>
        <v>Jeep</v>
      </c>
      <c r="D11" s="17" t="str">
        <f>Data!AK12</f>
        <v>Cherokee</v>
      </c>
      <c r="E11" s="17"/>
      <c r="F11" s="17"/>
      <c r="G11" s="29">
        <f>Data!K12</f>
        <v>5399.9228515625</v>
      </c>
      <c r="H11" s="19">
        <f>Data!L12</f>
        <v>5.584165185185185</v>
      </c>
      <c r="I11" s="17">
        <f>Data!D12</f>
        <v>0</v>
      </c>
      <c r="J11" s="17"/>
      <c r="K11" s="17" t="str">
        <f>Data!F12</f>
        <v>Stopped</v>
      </c>
      <c r="L11" s="18"/>
      <c r="M11" s="18">
        <f>Data!I12</f>
        <v>0</v>
      </c>
      <c r="N11" s="21" t="str">
        <f>Data!AA12</f>
        <v>Device is not downloading data</v>
      </c>
      <c r="O11" s="26">
        <f>Data!Y12</f>
        <v>45348.298541666663</v>
      </c>
      <c r="P11" s="26">
        <f>Data!Z12</f>
        <v>45348.312951388885</v>
      </c>
      <c r="Q11" s="26">
        <f>Data!M12</f>
        <v>45246.012521365737</v>
      </c>
      <c r="R11" s="26">
        <f>Data!N12</f>
        <v>54788.791666666664</v>
      </c>
      <c r="S11" s="17" t="b">
        <f>OR(Data!$B$2&lt;Data!M12,Data!$B$2&gt;Data!N12)</f>
        <v>0</v>
      </c>
      <c r="T11" s="17" t="str">
        <f>Data!O12</f>
        <v>Version 10</v>
      </c>
      <c r="U11" s="17" t="str">
        <f>CONCATENATE(Data!P12,".",Data!Q12,".",Data!R12)</f>
        <v>124.39.31</v>
      </c>
      <c r="V11" s="17"/>
      <c r="W11" s="17" t="str">
        <f>Data!U12</f>
        <v>WV</v>
      </c>
      <c r="X11" s="17" t="str">
        <f>Data!W12</f>
        <v>America/New_York</v>
      </c>
      <c r="Y11" s="20">
        <f>Data!X12</f>
        <v>0</v>
      </c>
    </row>
    <row r="12" spans="1:25" ht="14.5" x14ac:dyDescent="0.35">
      <c r="A12" s="17"/>
      <c r="B12" s="17" t="str">
        <f>Data!AL13</f>
        <v>2023</v>
      </c>
      <c r="C12" s="17" t="str">
        <f>Data!AJ13</f>
        <v>Jeep</v>
      </c>
      <c r="D12" s="17" t="str">
        <f>Data!AK13</f>
        <v>Cherokee</v>
      </c>
      <c r="E12" s="17"/>
      <c r="F12" s="17"/>
      <c r="G12" s="29">
        <f>Data!K13</f>
        <v>4235.88720703125</v>
      </c>
      <c r="H12" s="19">
        <f>Data!L13</f>
        <v>6.45</v>
      </c>
      <c r="I12" s="17">
        <f>Data!D13</f>
        <v>0</v>
      </c>
      <c r="J12" s="17"/>
      <c r="K12" s="17" t="str">
        <f>Data!F13</f>
        <v>Stopped</v>
      </c>
      <c r="L12" s="18"/>
      <c r="M12" s="18">
        <f>Data!I13</f>
        <v>0</v>
      </c>
      <c r="N12" s="21" t="str">
        <f>Data!AA13</f>
        <v>Device is not downloading data</v>
      </c>
      <c r="O12" s="26">
        <f>Data!Y13</f>
        <v>45344.666644247685</v>
      </c>
      <c r="P12" s="26">
        <f>Data!Z13</f>
        <v>45345.176852581018</v>
      </c>
      <c r="Q12" s="26">
        <f>Data!M13</f>
        <v>45246.012503368052</v>
      </c>
      <c r="R12" s="26">
        <f>Data!N13</f>
        <v>54788.791666666664</v>
      </c>
      <c r="S12" s="17" t="b">
        <f>OR(Data!$B$2&lt;Data!M13,Data!$B$2&gt;Data!N13)</f>
        <v>0</v>
      </c>
      <c r="T12" s="17" t="str">
        <f>Data!O13</f>
        <v>Version 10</v>
      </c>
      <c r="U12" s="17" t="str">
        <f>CONCATENATE(Data!P13,".",Data!Q13,".",Data!R13)</f>
        <v>124.39.31</v>
      </c>
      <c r="V12" s="17"/>
      <c r="W12" s="17" t="str">
        <f>Data!U13</f>
        <v>WV</v>
      </c>
      <c r="X12" s="17" t="str">
        <f>Data!W13</f>
        <v>America/New_York</v>
      </c>
      <c r="Y12" s="20">
        <f>Data!X13</f>
        <v>0</v>
      </c>
    </row>
    <row r="13" spans="1:25" ht="14.5" x14ac:dyDescent="0.35">
      <c r="A13" s="17"/>
      <c r="B13" s="17" t="str">
        <f>Data!AL14</f>
        <v>2023</v>
      </c>
      <c r="C13" s="17" t="str">
        <f>Data!AJ14</f>
        <v>Jeep</v>
      </c>
      <c r="D13" s="17" t="str">
        <f>Data!AK14</f>
        <v>Cherokee</v>
      </c>
      <c r="E13" s="17"/>
      <c r="F13" s="17"/>
      <c r="G13" s="29">
        <f>Data!K14</f>
        <v>3805.8984375</v>
      </c>
      <c r="H13" s="19">
        <f>Data!L14</f>
        <v>5.0918070486111109</v>
      </c>
      <c r="I13" s="17">
        <f>Data!D14</f>
        <v>0</v>
      </c>
      <c r="J13" s="17"/>
      <c r="K13" s="17" t="str">
        <f>Data!F14</f>
        <v>Stopped</v>
      </c>
      <c r="L13" s="18"/>
      <c r="M13" s="18">
        <f>Data!I14</f>
        <v>0</v>
      </c>
      <c r="N13" s="21" t="str">
        <f>Data!AA14</f>
        <v>Device is not downloading data</v>
      </c>
      <c r="O13" s="26">
        <f>Data!Y14</f>
        <v>45348.167814004628</v>
      </c>
      <c r="P13" s="26">
        <f>Data!Z14</f>
        <v>45348.209469097223</v>
      </c>
      <c r="Q13" s="26">
        <f>Data!M14</f>
        <v>45246.012489884262</v>
      </c>
      <c r="R13" s="26">
        <f>Data!N14</f>
        <v>54788.791666666664</v>
      </c>
      <c r="S13" s="17" t="b">
        <f>OR(Data!$B$2&lt;Data!M14,Data!$B$2&gt;Data!N14)</f>
        <v>0</v>
      </c>
      <c r="T13" s="17" t="str">
        <f>Data!O14</f>
        <v>Version 10</v>
      </c>
      <c r="U13" s="17" t="str">
        <f>CONCATENATE(Data!P14,".",Data!Q14,".",Data!R14)</f>
        <v>124.39.27</v>
      </c>
      <c r="V13" s="17"/>
      <c r="W13" s="17" t="str">
        <f>Data!U14</f>
        <v>WV</v>
      </c>
      <c r="X13" s="17" t="str">
        <f>Data!W14</f>
        <v>America/New_York</v>
      </c>
      <c r="Y13" s="20">
        <f>Data!X14</f>
        <v>0</v>
      </c>
    </row>
    <row r="14" spans="1:25" ht="14.5" x14ac:dyDescent="0.35">
      <c r="A14" s="17"/>
      <c r="B14" s="17" t="str">
        <f>Data!AL15</f>
        <v>2023</v>
      </c>
      <c r="C14" s="17" t="str">
        <f>Data!AJ15</f>
        <v>Jeep</v>
      </c>
      <c r="D14" s="17" t="str">
        <f>Data!AK15</f>
        <v>Cherokee</v>
      </c>
      <c r="E14" s="17"/>
      <c r="F14" s="17"/>
      <c r="G14" s="29">
        <f>Data!K15</f>
        <v>2520.281494140625</v>
      </c>
      <c r="H14" s="19">
        <f>Data!L15</f>
        <v>1.7916666666666667</v>
      </c>
      <c r="I14" s="17">
        <f>Data!D15</f>
        <v>0</v>
      </c>
      <c r="J14" s="17"/>
      <c r="K14" s="17" t="str">
        <f>Data!F15</f>
        <v>Stopped</v>
      </c>
      <c r="L14" s="18"/>
      <c r="M14" s="18">
        <f>Data!I15</f>
        <v>0</v>
      </c>
      <c r="N14" s="21" t="str">
        <f>Data!AA15</f>
        <v>OK</v>
      </c>
      <c r="O14" s="26">
        <f>Data!Y15</f>
        <v>45348.257188229167</v>
      </c>
      <c r="P14" s="26">
        <f>Data!Z15</f>
        <v>45348.362732210648</v>
      </c>
      <c r="Q14" s="26">
        <f>Data!M15</f>
        <v>45246.012494328701</v>
      </c>
      <c r="R14" s="26">
        <f>Data!N15</f>
        <v>54788.791666666664</v>
      </c>
      <c r="S14" s="17" t="b">
        <f>OR(Data!$B$2&lt;Data!M15,Data!$B$2&gt;Data!N15)</f>
        <v>0</v>
      </c>
      <c r="T14" s="17" t="str">
        <f>Data!O15</f>
        <v>Version 10</v>
      </c>
      <c r="U14" s="17" t="str">
        <f>CONCATENATE(Data!P15,".",Data!Q15,".",Data!R15)</f>
        <v>124.39.31</v>
      </c>
      <c r="V14" s="17"/>
      <c r="W14" s="17" t="str">
        <f>Data!U15</f>
        <v>WV</v>
      </c>
      <c r="X14" s="17" t="str">
        <f>Data!W15</f>
        <v>America/New_York</v>
      </c>
      <c r="Y14" s="20">
        <f>Data!X15</f>
        <v>0</v>
      </c>
    </row>
    <row r="15" spans="1:25" ht="14.5" x14ac:dyDescent="0.35">
      <c r="A15" s="17"/>
      <c r="B15" s="17" t="str">
        <f>Data!AL16</f>
        <v>2023</v>
      </c>
      <c r="C15" s="17" t="str">
        <f>Data!AJ16</f>
        <v>Jeep</v>
      </c>
      <c r="D15" s="17" t="str">
        <f>Data!AK16</f>
        <v>Cherokee</v>
      </c>
      <c r="E15" s="17"/>
      <c r="F15" s="17"/>
      <c r="G15" s="29">
        <f>Data!K16</f>
        <v>1132.7596435546875</v>
      </c>
      <c r="H15" s="19">
        <f>Data!L16</f>
        <v>1.675</v>
      </c>
      <c r="I15" s="17">
        <f>Data!D16</f>
        <v>0</v>
      </c>
      <c r="J15" s="17"/>
      <c r="K15" s="17" t="str">
        <f>Data!F16</f>
        <v>Stopped</v>
      </c>
      <c r="L15" s="18"/>
      <c r="M15" s="18">
        <f>Data!I16</f>
        <v>0</v>
      </c>
      <c r="N15" s="21" t="str">
        <f>Data!AA16</f>
        <v>OK</v>
      </c>
      <c r="O15" s="26">
        <f>Data!Y16</f>
        <v>45348.286875729165</v>
      </c>
      <c r="P15" s="26">
        <f>Data!Z16</f>
        <v>45348.371667395833</v>
      </c>
      <c r="Q15" s="26">
        <f>Data!M16</f>
        <v>45246.012498773147</v>
      </c>
      <c r="R15" s="26">
        <f>Data!N16</f>
        <v>54788.791666666664</v>
      </c>
      <c r="S15" s="17" t="b">
        <f>OR(Data!$B$2&lt;Data!M16,Data!$B$2&gt;Data!N16)</f>
        <v>0</v>
      </c>
      <c r="T15" s="17" t="str">
        <f>Data!O16</f>
        <v>Version 10</v>
      </c>
      <c r="U15" s="17" t="str">
        <f>CONCATENATE(Data!P16,".",Data!Q16,".",Data!R16)</f>
        <v>124.39.31</v>
      </c>
      <c r="V15" s="17"/>
      <c r="W15" s="17" t="str">
        <f>Data!U16</f>
        <v>WV</v>
      </c>
      <c r="X15" s="17" t="str">
        <f>Data!W16</f>
        <v>America/New_York</v>
      </c>
      <c r="Y15" s="20">
        <f>Data!X16</f>
        <v>0</v>
      </c>
    </row>
    <row r="16" spans="1:25" ht="14.5" x14ac:dyDescent="0.35">
      <c r="A16" s="17"/>
      <c r="B16" s="17" t="str">
        <f>Data!AL17</f>
        <v>2020</v>
      </c>
      <c r="C16" s="17" t="str">
        <f>Data!AJ17</f>
        <v>Chevrolet</v>
      </c>
      <c r="D16" s="17" t="str">
        <f>Data!AK17</f>
        <v>Malibu</v>
      </c>
      <c r="E16" s="17"/>
      <c r="F16" s="17"/>
      <c r="G16" s="29">
        <f>Data!K17</f>
        <v>15980.9833984375</v>
      </c>
      <c r="H16" s="19">
        <f>Data!L17</f>
        <v>16.725000000000001</v>
      </c>
      <c r="I16" s="17">
        <f>Data!D17</f>
        <v>0</v>
      </c>
      <c r="J16" s="17"/>
      <c r="K16" s="17" t="str">
        <f>Data!F17</f>
        <v>Stopped</v>
      </c>
      <c r="L16" s="18"/>
      <c r="M16" s="18">
        <f>Data!I17</f>
        <v>0</v>
      </c>
      <c r="N16" s="21" t="str">
        <f>Data!AA17</f>
        <v>OK</v>
      </c>
      <c r="O16" s="26">
        <f>Data!Y17</f>
        <v>45345.445174340275</v>
      </c>
      <c r="P16" s="26">
        <f>Data!Z17</f>
        <v>45348.360915081015</v>
      </c>
      <c r="Q16" s="26">
        <f>Data!M17</f>
        <v>45015.987493425928</v>
      </c>
      <c r="R16" s="26">
        <f>Data!N17</f>
        <v>54788.791666666664</v>
      </c>
      <c r="S16" s="17" t="b">
        <f>OR(Data!$B$2&lt;Data!M17,Data!$B$2&gt;Data!N17)</f>
        <v>0</v>
      </c>
      <c r="T16" s="17" t="str">
        <f>Data!O17</f>
        <v>Version 10</v>
      </c>
      <c r="U16" s="17" t="str">
        <f>CONCATENATE(Data!P17,".",Data!Q17,".",Data!R17)</f>
        <v>124.40.21</v>
      </c>
      <c r="V16" s="17"/>
      <c r="W16" s="17" t="str">
        <f>Data!U17</f>
        <v>WV</v>
      </c>
      <c r="X16" s="17" t="str">
        <f>Data!W17</f>
        <v>America/New_York</v>
      </c>
      <c r="Y16" s="20">
        <f>Data!X17</f>
        <v>0</v>
      </c>
    </row>
    <row r="17" spans="1:25" ht="14.5" x14ac:dyDescent="0.35">
      <c r="A17" s="17"/>
      <c r="B17" s="17" t="str">
        <f>Data!AL18</f>
        <v>2023</v>
      </c>
      <c r="C17" s="17" t="str">
        <f>Data!AJ18</f>
        <v>Jeep</v>
      </c>
      <c r="D17" s="17" t="str">
        <f>Data!AK18</f>
        <v>Cherokee</v>
      </c>
      <c r="E17" s="17"/>
      <c r="F17" s="17"/>
      <c r="G17" s="29">
        <f>Data!K18</f>
        <v>2032.800537109375</v>
      </c>
      <c r="H17" s="19">
        <f>Data!L18</f>
        <v>3.3302770486111113</v>
      </c>
      <c r="I17" s="17">
        <f>Data!D18</f>
        <v>0</v>
      </c>
      <c r="J17" s="17"/>
      <c r="K17" s="17" t="str">
        <f>Data!F18</f>
        <v>Driving</v>
      </c>
      <c r="L17" s="18"/>
      <c r="M17" s="18">
        <f>Data!I18</f>
        <v>0</v>
      </c>
      <c r="N17" s="21" t="str">
        <f>Data!AA18</f>
        <v>OK</v>
      </c>
      <c r="O17" s="26">
        <f>Data!Y18</f>
        <v>45348.370312500003</v>
      </c>
      <c r="P17" s="26">
        <f>Data!Z18</f>
        <v>45348.370312500003</v>
      </c>
      <c r="Q17" s="26">
        <f>Data!M18</f>
        <v>45246.012477025462</v>
      </c>
      <c r="R17" s="26">
        <f>Data!N18</f>
        <v>54788.791666666664</v>
      </c>
      <c r="S17" s="17" t="b">
        <f>OR(Data!$B$2&lt;Data!M18,Data!$B$2&gt;Data!N18)</f>
        <v>0</v>
      </c>
      <c r="T17" s="17" t="str">
        <f>Data!O18</f>
        <v>Version 10</v>
      </c>
      <c r="U17" s="17" t="str">
        <f>CONCATENATE(Data!P18,".",Data!Q18,".",Data!R18)</f>
        <v>124.37.27</v>
      </c>
      <c r="V17" s="17"/>
      <c r="W17" s="17" t="str">
        <f>Data!U18</f>
        <v>WV</v>
      </c>
      <c r="X17" s="17" t="str">
        <f>Data!W18</f>
        <v>America/New_York</v>
      </c>
      <c r="Y17" s="20">
        <f>Data!X18</f>
        <v>0</v>
      </c>
    </row>
    <row r="18" spans="1:25" ht="14.5" x14ac:dyDescent="0.35">
      <c r="A18" s="17"/>
      <c r="B18" s="17" t="str">
        <f>Data!AL19</f>
        <v>2020</v>
      </c>
      <c r="C18" s="17" t="str">
        <f>Data!AJ19</f>
        <v>Chevrolet</v>
      </c>
      <c r="D18" s="17" t="str">
        <f>Data!AK19</f>
        <v>Tahoe</v>
      </c>
      <c r="E18" s="17"/>
      <c r="F18" s="17"/>
      <c r="G18" s="29">
        <f>Data!K19</f>
        <v>90354.953125</v>
      </c>
      <c r="H18" s="19">
        <f>Data!L19</f>
        <v>95.891666666666666</v>
      </c>
      <c r="I18" s="17">
        <f>Data!D19</f>
        <v>0</v>
      </c>
      <c r="J18" s="17"/>
      <c r="K18" s="17" t="str">
        <f>Data!F19</f>
        <v>Stopped</v>
      </c>
      <c r="L18" s="18"/>
      <c r="M18" s="18">
        <f>Data!I19</f>
        <v>0</v>
      </c>
      <c r="N18" s="21" t="str">
        <f>Data!AA19</f>
        <v>OK</v>
      </c>
      <c r="O18" s="26">
        <f>Data!Y19</f>
        <v>45328.631158136574</v>
      </c>
      <c r="P18" s="26">
        <f>Data!Z19</f>
        <v>45347.924213692131</v>
      </c>
      <c r="Q18" s="26">
        <f>Data!M19</f>
        <v>44406.975606493055</v>
      </c>
      <c r="R18" s="26">
        <f>Data!N19</f>
        <v>54788.791666666664</v>
      </c>
      <c r="S18" s="17" t="b">
        <f>OR(Data!$B$2&lt;Data!M19,Data!$B$2&gt;Data!N19)</f>
        <v>0</v>
      </c>
      <c r="T18" s="17" t="str">
        <f>Data!O19</f>
        <v>Version 9</v>
      </c>
      <c r="U18" s="17" t="str">
        <f>CONCATENATE(Data!P19,".",Data!Q19,".",Data!R19)</f>
        <v>120.40.21</v>
      </c>
      <c r="V18" s="17"/>
      <c r="W18" s="17" t="str">
        <f>Data!U19</f>
        <v>WV</v>
      </c>
      <c r="X18" s="17" t="str">
        <f>Data!W19</f>
        <v>America/New_York</v>
      </c>
      <c r="Y18" s="20">
        <f>Data!X19</f>
        <v>0</v>
      </c>
    </row>
    <row r="19" spans="1:25" ht="14.5" x14ac:dyDescent="0.35">
      <c r="A19" s="17"/>
      <c r="B19" s="17" t="str">
        <f>Data!AL20</f>
        <v>2023</v>
      </c>
      <c r="C19" s="17" t="str">
        <f>Data!AJ20</f>
        <v>Jeep</v>
      </c>
      <c r="D19" s="17" t="str">
        <f>Data!AK20</f>
        <v>Cherokee</v>
      </c>
      <c r="E19" s="17"/>
      <c r="F19" s="17"/>
      <c r="G19" s="29">
        <f>Data!K20</f>
        <v>4076.195068359375</v>
      </c>
      <c r="H19" s="19">
        <f>Data!L20</f>
        <v>4.2375003472222224</v>
      </c>
      <c r="I19" s="17">
        <f>Data!D20</f>
        <v>0</v>
      </c>
      <c r="J19" s="17"/>
      <c r="K19" s="17" t="str">
        <f>Data!F20</f>
        <v>Stopped</v>
      </c>
      <c r="L19" s="18"/>
      <c r="M19" s="18">
        <f>Data!I20</f>
        <v>0</v>
      </c>
      <c r="N19" s="21" t="str">
        <f>Data!AA20</f>
        <v>OK</v>
      </c>
      <c r="O19" s="26">
        <f>Data!Y20</f>
        <v>45348.288716006944</v>
      </c>
      <c r="P19" s="26">
        <f>Data!Z20</f>
        <v>45348.373472951389</v>
      </c>
      <c r="Q19" s="26">
        <f>Data!M20</f>
        <v>45246.012512534726</v>
      </c>
      <c r="R19" s="26">
        <f>Data!N20</f>
        <v>54788.791666666664</v>
      </c>
      <c r="S19" s="17" t="b">
        <f>OR(Data!$B$2&lt;Data!M20,Data!$B$2&gt;Data!N20)</f>
        <v>0</v>
      </c>
      <c r="T19" s="17" t="str">
        <f>Data!O20</f>
        <v>Version 10</v>
      </c>
      <c r="U19" s="17" t="str">
        <f>CONCATENATE(Data!P20,".",Data!Q20,".",Data!R20)</f>
        <v>124.39.31</v>
      </c>
      <c r="V19" s="17"/>
      <c r="W19" s="17" t="str">
        <f>Data!U20</f>
        <v>WV</v>
      </c>
      <c r="X19" s="17" t="str">
        <f>Data!W20</f>
        <v>America/New_York</v>
      </c>
      <c r="Y19" s="20">
        <f>Data!X20</f>
        <v>0</v>
      </c>
    </row>
    <row r="20" spans="1:25" ht="14.5" x14ac:dyDescent="0.35">
      <c r="A20" s="17"/>
      <c r="B20" s="17" t="str">
        <f>Data!AL21</f>
        <v>2023</v>
      </c>
      <c r="C20" s="17" t="str">
        <f>Data!AJ21</f>
        <v>Jeep</v>
      </c>
      <c r="D20" s="17" t="str">
        <f>Data!AK21</f>
        <v>Cherokee</v>
      </c>
      <c r="E20" s="17"/>
      <c r="F20" s="17"/>
      <c r="G20" s="29">
        <f>Data!K21</f>
        <v>3651.17724609375</v>
      </c>
      <c r="H20" s="19">
        <f>Data!L21</f>
        <v>4.2041666666666666</v>
      </c>
      <c r="I20" s="17">
        <f>Data!D21</f>
        <v>0</v>
      </c>
      <c r="J20" s="17"/>
      <c r="K20" s="17" t="str">
        <f>Data!F21</f>
        <v>Stopped</v>
      </c>
      <c r="L20" s="18"/>
      <c r="M20" s="18">
        <f>Data!I21</f>
        <v>0</v>
      </c>
      <c r="N20" s="21" t="str">
        <f>Data!AA21</f>
        <v>OK</v>
      </c>
      <c r="O20" s="26">
        <f>Data!Y21</f>
        <v>45348.262050081015</v>
      </c>
      <c r="P20" s="26">
        <f>Data!Z21</f>
        <v>45348.36757091435</v>
      </c>
      <c r="Q20" s="26">
        <f>Data!M21</f>
        <v>45246.012517025461</v>
      </c>
      <c r="R20" s="26">
        <f>Data!N21</f>
        <v>54788.791666666664</v>
      </c>
      <c r="S20" s="17" t="b">
        <f>OR(Data!$B$2&lt;Data!M21,Data!$B$2&gt;Data!N21)</f>
        <v>0</v>
      </c>
      <c r="T20" s="17" t="str">
        <f>Data!O21</f>
        <v>Version 10</v>
      </c>
      <c r="U20" s="17" t="str">
        <f>CONCATENATE(Data!P21,".",Data!Q21,".",Data!R21)</f>
        <v>124.39.31</v>
      </c>
      <c r="V20" s="17"/>
      <c r="W20" s="17" t="str">
        <f>Data!U21</f>
        <v>WV</v>
      </c>
      <c r="X20" s="17" t="str">
        <f>Data!W21</f>
        <v>America/New_York</v>
      </c>
      <c r="Y20" s="20">
        <f>Data!X21</f>
        <v>0</v>
      </c>
    </row>
    <row r="21" spans="1:25" ht="14.5" x14ac:dyDescent="0.35">
      <c r="A21" s="17"/>
      <c r="B21" s="17" t="str">
        <f>Data!AL22</f>
        <v>2023</v>
      </c>
      <c r="C21" s="17" t="str">
        <f>Data!AJ22</f>
        <v>Jeep</v>
      </c>
      <c r="D21" s="17" t="str">
        <f>Data!AK22</f>
        <v>Cherokee</v>
      </c>
      <c r="E21" s="17"/>
      <c r="F21" s="17"/>
      <c r="G21" s="29">
        <f>Data!K22</f>
        <v>2595.34814453125</v>
      </c>
      <c r="H21" s="19">
        <f>Data!L22</f>
        <v>4.6224298148148151</v>
      </c>
      <c r="I21" s="17">
        <f>Data!D22</f>
        <v>0</v>
      </c>
      <c r="J21" s="17"/>
      <c r="K21" s="17" t="str">
        <f>Data!F22</f>
        <v>Driving</v>
      </c>
      <c r="L21" s="18"/>
      <c r="M21" s="18">
        <f>Data!I22</f>
        <v>0</v>
      </c>
      <c r="N21" s="21" t="str">
        <f>Data!AA22</f>
        <v>OK</v>
      </c>
      <c r="O21" s="26">
        <f>Data!Y22</f>
        <v>45348.375300925924</v>
      </c>
      <c r="P21" s="26">
        <f>Data!Z22</f>
        <v>45348.375300925924</v>
      </c>
      <c r="Q21" s="26">
        <f>Data!M22</f>
        <v>45246.012484930558</v>
      </c>
      <c r="R21" s="26">
        <f>Data!N22</f>
        <v>54788.791666666664</v>
      </c>
      <c r="S21" s="17" t="b">
        <f>OR(Data!$B$2&lt;Data!M22,Data!$B$2&gt;Data!N22)</f>
        <v>0</v>
      </c>
      <c r="T21" s="17" t="str">
        <f>Data!O22</f>
        <v>Version 10</v>
      </c>
      <c r="U21" s="17" t="str">
        <f>CONCATENATE(Data!P22,".",Data!Q22,".",Data!R22)</f>
        <v>124.40.21</v>
      </c>
      <c r="V21" s="17"/>
      <c r="W21" s="17" t="str">
        <f>Data!U22</f>
        <v>WV</v>
      </c>
      <c r="X21" s="17" t="str">
        <f>Data!W22</f>
        <v>America/New_York</v>
      </c>
      <c r="Y21" s="20">
        <f>Data!X22</f>
        <v>0</v>
      </c>
    </row>
    <row r="22" spans="1:25" ht="14.5" x14ac:dyDescent="0.35">
      <c r="A22" s="17"/>
      <c r="B22" s="17" t="str">
        <f>Data!AL23</f>
        <v>2023</v>
      </c>
      <c r="C22" s="17" t="str">
        <f>Data!AJ23</f>
        <v>Jeep</v>
      </c>
      <c r="D22" s="17" t="str">
        <f>Data!AK23</f>
        <v>Cherokee</v>
      </c>
      <c r="E22" s="17"/>
      <c r="F22" s="17"/>
      <c r="G22" s="29">
        <f>Data!K23</f>
        <v>4516.2216796875</v>
      </c>
      <c r="H22" s="19">
        <f>Data!L23</f>
        <v>3.5269905439814813</v>
      </c>
      <c r="I22" s="17">
        <f>Data!D23</f>
        <v>0</v>
      </c>
      <c r="J22" s="17"/>
      <c r="K22" s="17" t="str">
        <f>Data!F23</f>
        <v>Stopped</v>
      </c>
      <c r="L22" s="18"/>
      <c r="M22" s="18">
        <f>Data!I23</f>
        <v>0</v>
      </c>
      <c r="N22" s="21" t="str">
        <f>Data!AA23</f>
        <v>Device is not downloading data</v>
      </c>
      <c r="O22" s="26">
        <f>Data!Y23</f>
        <v>45348.277499999997</v>
      </c>
      <c r="P22" s="26">
        <f>Data!Z23</f>
        <v>45348.337824074071</v>
      </c>
      <c r="Q22" s="26">
        <f>Data!M23</f>
        <v>45246.012507881947</v>
      </c>
      <c r="R22" s="26">
        <f>Data!N23</f>
        <v>54788.791666666664</v>
      </c>
      <c r="S22" s="17" t="b">
        <f>OR(Data!$B$2&lt;Data!M23,Data!$B$2&gt;Data!N23)</f>
        <v>0</v>
      </c>
      <c r="T22" s="17" t="str">
        <f>Data!O23</f>
        <v>Version 10</v>
      </c>
      <c r="U22" s="17" t="str">
        <f>CONCATENATE(Data!P23,".",Data!Q23,".",Data!R23)</f>
        <v>124.39.31</v>
      </c>
      <c r="V22" s="17"/>
      <c r="W22" s="17" t="str">
        <f>Data!U23</f>
        <v>WV</v>
      </c>
      <c r="X22" s="17" t="str">
        <f>Data!W23</f>
        <v>America/New_York</v>
      </c>
      <c r="Y22" s="20">
        <f>Data!X23</f>
        <v>0</v>
      </c>
    </row>
    <row r="23" spans="1:25" ht="14.5" x14ac:dyDescent="0.35">
      <c r="A23" s="17"/>
      <c r="B23" s="17" t="str">
        <f>Data!AL24</f>
        <v>2023</v>
      </c>
      <c r="C23" s="17" t="str">
        <f>Data!AJ24</f>
        <v>Jeep</v>
      </c>
      <c r="D23" s="17" t="str">
        <f>Data!AK24</f>
        <v>Cherokee</v>
      </c>
      <c r="E23" s="17"/>
      <c r="F23" s="17"/>
      <c r="G23" s="29">
        <f>Data!K24</f>
        <v>3163.8984375</v>
      </c>
      <c r="H23" s="19">
        <f>Data!L24</f>
        <v>4.8882462847222223</v>
      </c>
      <c r="I23" s="17">
        <f>Data!D24</f>
        <v>0</v>
      </c>
      <c r="J23" s="17"/>
      <c r="K23" s="17" t="str">
        <f>Data!F24</f>
        <v>Stopped</v>
      </c>
      <c r="L23" s="18"/>
      <c r="M23" s="18">
        <f>Data!I24</f>
        <v>0</v>
      </c>
      <c r="N23" s="21" t="str">
        <f>Data!AA24</f>
        <v>Device is not downloading data</v>
      </c>
      <c r="O23" s="26">
        <f>Data!Y24</f>
        <v>45348.254803240743</v>
      </c>
      <c r="P23" s="26">
        <f>Data!Z24</f>
        <v>45348.29347222222</v>
      </c>
      <c r="Q23" s="26">
        <f>Data!M24</f>
        <v>45246.012526134262</v>
      </c>
      <c r="R23" s="26">
        <f>Data!N24</f>
        <v>54788.791666666664</v>
      </c>
      <c r="S23" s="17" t="b">
        <f>OR(Data!$B$2&lt;Data!M24,Data!$B$2&gt;Data!N24)</f>
        <v>0</v>
      </c>
      <c r="T23" s="17" t="str">
        <f>Data!O24</f>
        <v>Version 10</v>
      </c>
      <c r="U23" s="17" t="str">
        <f>CONCATENATE(Data!P24,".",Data!Q24,".",Data!R24)</f>
        <v>124.39.31</v>
      </c>
      <c r="V23" s="17"/>
      <c r="W23" s="17" t="str">
        <f>Data!U24</f>
        <v>WV</v>
      </c>
      <c r="X23" s="17" t="str">
        <f>Data!W24</f>
        <v>America/New_York</v>
      </c>
      <c r="Y23" s="20">
        <f>Data!X24</f>
        <v>0</v>
      </c>
    </row>
    <row r="24" spans="1:25" ht="14.5" x14ac:dyDescent="0.35">
      <c r="A24" s="17"/>
      <c r="B24" s="17" t="str">
        <f>Data!AL25</f>
        <v>2017</v>
      </c>
      <c r="C24" s="17" t="str">
        <f>Data!AJ25</f>
        <v>GMC</v>
      </c>
      <c r="D24" s="17" t="str">
        <f>Data!AK25</f>
        <v>Savana</v>
      </c>
      <c r="E24" s="17"/>
      <c r="F24" s="17"/>
      <c r="G24" s="29">
        <f>Data!K25</f>
        <v>74107.8359375</v>
      </c>
      <c r="H24" s="19">
        <f>Data!L25</f>
        <v>21.994892974537038</v>
      </c>
      <c r="I24" s="17">
        <f>Data!D25</f>
        <v>0</v>
      </c>
      <c r="J24" s="17"/>
      <c r="K24" s="17" t="str">
        <f>Data!F25</f>
        <v>Stopped</v>
      </c>
      <c r="L24" s="18"/>
      <c r="M24" s="18">
        <f>Data!I25</f>
        <v>0</v>
      </c>
      <c r="N24" s="21" t="str">
        <f>Data!AA25</f>
        <v>OK</v>
      </c>
      <c r="O24" s="26">
        <f>Data!Y25</f>
        <v>45347.863681284725</v>
      </c>
      <c r="P24" s="26">
        <f>Data!Z25</f>
        <v>45348.365081747688</v>
      </c>
      <c r="Q24" s="26">
        <f>Data!M25</f>
        <v>44400.949656203702</v>
      </c>
      <c r="R24" s="26">
        <f>Data!N25</f>
        <v>54788.791666666664</v>
      </c>
      <c r="S24" s="17" t="b">
        <f>OR(Data!$B$2&lt;Data!M25,Data!$B$2&gt;Data!N25)</f>
        <v>0</v>
      </c>
      <c r="T24" s="17" t="str">
        <f>Data!O25</f>
        <v>Version 9</v>
      </c>
      <c r="U24" s="17" t="str">
        <f>CONCATENATE(Data!P25,".",Data!Q25,".",Data!R25)</f>
        <v>120.39.31</v>
      </c>
      <c r="V24" s="17"/>
      <c r="W24" s="17" t="str">
        <f>Data!U25</f>
        <v>WV</v>
      </c>
      <c r="X24" s="17" t="str">
        <f>Data!W25</f>
        <v>America/New_York</v>
      </c>
      <c r="Y24" s="20">
        <f>Data!X25</f>
        <v>0</v>
      </c>
    </row>
    <row r="25" spans="1:25" ht="14.5" x14ac:dyDescent="0.35">
      <c r="A25" s="17"/>
      <c r="B25" s="17" t="str">
        <f>Data!AL26</f>
        <v>2017</v>
      </c>
      <c r="C25" s="17" t="str">
        <f>Data!AJ26</f>
        <v>GMC</v>
      </c>
      <c r="D25" s="17" t="str">
        <f>Data!AK26</f>
        <v>Savana</v>
      </c>
      <c r="E25" s="17"/>
      <c r="F25" s="17"/>
      <c r="G25" s="29">
        <f>Data!K26</f>
        <v>69859.5234375</v>
      </c>
      <c r="H25" s="19">
        <f>Data!L26</f>
        <v>11.352986064814814</v>
      </c>
      <c r="I25" s="17">
        <f>Data!D26</f>
        <v>0</v>
      </c>
      <c r="J25" s="17"/>
      <c r="K25" s="17" t="str">
        <f>Data!F26</f>
        <v>Stopped</v>
      </c>
      <c r="L25" s="18"/>
      <c r="M25" s="18">
        <f>Data!I26</f>
        <v>0</v>
      </c>
      <c r="N25" s="21" t="str">
        <f>Data!AA26</f>
        <v>OK</v>
      </c>
      <c r="O25" s="26">
        <f>Data!Y26</f>
        <v>45344.403577118057</v>
      </c>
      <c r="P25" s="26">
        <f>Data!Z26</f>
        <v>45348.366192858797</v>
      </c>
      <c r="Q25" s="26">
        <f>Data!M26</f>
        <v>44400.949211562503</v>
      </c>
      <c r="R25" s="26">
        <f>Data!N26</f>
        <v>54788.791666666664</v>
      </c>
      <c r="S25" s="17" t="b">
        <f>OR(Data!$B$2&lt;Data!M26,Data!$B$2&gt;Data!N26)</f>
        <v>0</v>
      </c>
      <c r="T25" s="17" t="str">
        <f>Data!O26</f>
        <v>Version 9</v>
      </c>
      <c r="U25" s="17" t="str">
        <f>CONCATENATE(Data!P26,".",Data!Q26,".",Data!R26)</f>
        <v>120.40.21</v>
      </c>
      <c r="V25" s="17"/>
      <c r="W25" s="17" t="str">
        <f>Data!U26</f>
        <v>WV</v>
      </c>
      <c r="X25" s="17" t="str">
        <f>Data!W26</f>
        <v>America/New_York</v>
      </c>
      <c r="Y25" s="20">
        <f>Data!X26</f>
        <v>0</v>
      </c>
    </row>
    <row r="26" spans="1:25" ht="14.5" x14ac:dyDescent="0.35">
      <c r="A26" s="17"/>
      <c r="B26" s="17" t="str">
        <f>Data!AL27</f>
        <v>2023</v>
      </c>
      <c r="C26" s="17" t="str">
        <f>Data!AJ27</f>
        <v>Chevrolet</v>
      </c>
      <c r="D26" s="17" t="str">
        <f>Data!AK27</f>
        <v>Equinox</v>
      </c>
      <c r="E26" s="17"/>
      <c r="F26" s="17"/>
      <c r="G26" s="29">
        <f>Data!K27</f>
        <v>7123.93505859375</v>
      </c>
      <c r="H26" s="19">
        <f>Data!L27</f>
        <v>8.2108693518518514</v>
      </c>
      <c r="I26" s="17">
        <f>Data!D27</f>
        <v>0</v>
      </c>
      <c r="J26" s="17"/>
      <c r="K26" s="17" t="str">
        <f>Data!F27</f>
        <v>Stopped</v>
      </c>
      <c r="L26" s="18"/>
      <c r="M26" s="18">
        <f>Data!I27</f>
        <v>0</v>
      </c>
      <c r="N26" s="21" t="str">
        <f>Data!AA27</f>
        <v>Device is not downloading data</v>
      </c>
      <c r="O26" s="26">
        <f>Data!Y27</f>
        <v>45348.313587962963</v>
      </c>
      <c r="P26" s="26">
        <f>Data!Z27</f>
        <v>45348.328657407408</v>
      </c>
      <c r="Q26" s="26">
        <f>Data!M27</f>
        <v>45036.981106898151</v>
      </c>
      <c r="R26" s="26">
        <f>Data!N27</f>
        <v>54788.791666666664</v>
      </c>
      <c r="S26" s="17" t="b">
        <f>OR(Data!$B$2&lt;Data!M27,Data!$B$2&gt;Data!N27)</f>
        <v>0</v>
      </c>
      <c r="T26" s="17" t="str">
        <f>Data!O27</f>
        <v>Version 10</v>
      </c>
      <c r="U26" s="17" t="str">
        <f>CONCATENATE(Data!P27,".",Data!Q27,".",Data!R27)</f>
        <v>124.40.21</v>
      </c>
      <c r="V26" s="17"/>
      <c r="W26" s="17" t="str">
        <f>Data!U27</f>
        <v>WV</v>
      </c>
      <c r="X26" s="17" t="str">
        <f>Data!W27</f>
        <v>America/New_York</v>
      </c>
      <c r="Y26" s="20">
        <f>Data!X27</f>
        <v>0</v>
      </c>
    </row>
    <row r="27" spans="1:25" ht="14.5" x14ac:dyDescent="0.35">
      <c r="A27" s="17"/>
      <c r="B27" s="17" t="str">
        <f>Data!AL28</f>
        <v>2023</v>
      </c>
      <c r="C27" s="17" t="str">
        <f>Data!AJ28</f>
        <v>Chevrolet</v>
      </c>
      <c r="D27" s="17" t="str">
        <f>Data!AK28</f>
        <v>Equinox</v>
      </c>
      <c r="E27" s="17"/>
      <c r="F27" s="17"/>
      <c r="G27" s="29">
        <f>Data!K28</f>
        <v>9227.0224609375</v>
      </c>
      <c r="H27" s="19">
        <f>Data!L28</f>
        <v>10.797429826388889</v>
      </c>
      <c r="I27" s="17">
        <f>Data!D28</f>
        <v>0</v>
      </c>
      <c r="J27" s="17"/>
      <c r="K27" s="17" t="str">
        <f>Data!F28</f>
        <v>Stopped</v>
      </c>
      <c r="L27" s="18"/>
      <c r="M27" s="18">
        <f>Data!I28</f>
        <v>0</v>
      </c>
      <c r="N27" s="21" t="str">
        <f>Data!AA28</f>
        <v>Device is not downloading data</v>
      </c>
      <c r="O27" s="26">
        <f>Data!Y28</f>
        <v>45343.653310185182</v>
      </c>
      <c r="P27" s="26">
        <f>Data!Z28</f>
        <v>45343.659074074072</v>
      </c>
      <c r="Q27" s="26">
        <f>Data!M28</f>
        <v>45036.981096909723</v>
      </c>
      <c r="R27" s="26">
        <f>Data!N28</f>
        <v>54788.791666666664</v>
      </c>
      <c r="S27" s="17" t="b">
        <f>OR(Data!$B$2&lt;Data!M28,Data!$B$2&gt;Data!N28)</f>
        <v>0</v>
      </c>
      <c r="T27" s="17" t="str">
        <f>Data!O28</f>
        <v>Version 10</v>
      </c>
      <c r="U27" s="17" t="str">
        <f>CONCATENATE(Data!P28,".",Data!Q28,".",Data!R28)</f>
        <v>124.37.23</v>
      </c>
      <c r="V27" s="17"/>
      <c r="W27" s="17" t="str">
        <f>Data!U28</f>
        <v>WV</v>
      </c>
      <c r="X27" s="17" t="str">
        <f>Data!W28</f>
        <v>America/New_York</v>
      </c>
      <c r="Y27" s="20">
        <f>Data!X28</f>
        <v>0</v>
      </c>
    </row>
    <row r="28" spans="1:25" ht="14.5" x14ac:dyDescent="0.35">
      <c r="A28" s="17"/>
      <c r="B28" s="17" t="str">
        <f>Data!AL29</f>
        <v>2023</v>
      </c>
      <c r="C28" s="17" t="str">
        <f>Data!AJ29</f>
        <v>GMC</v>
      </c>
      <c r="D28" s="17" t="str">
        <f>Data!AK29</f>
        <v>Terrain</v>
      </c>
      <c r="E28" s="17"/>
      <c r="F28" s="17"/>
      <c r="G28" s="29">
        <f>Data!K29</f>
        <v>9286.9521484375</v>
      </c>
      <c r="H28" s="19">
        <f>Data!L29</f>
        <v>12.1</v>
      </c>
      <c r="I28" s="17">
        <f>Data!D29</f>
        <v>0</v>
      </c>
      <c r="J28" s="17"/>
      <c r="K28" s="17" t="str">
        <f>Data!F29</f>
        <v>Stopped</v>
      </c>
      <c r="L28" s="18"/>
      <c r="M28" s="18">
        <f>Data!I29</f>
        <v>0</v>
      </c>
      <c r="N28" s="21" t="str">
        <f>Data!AA29</f>
        <v>OK</v>
      </c>
      <c r="O28" s="26">
        <f>Data!Y29</f>
        <v>45348.200972951388</v>
      </c>
      <c r="P28" s="26">
        <f>Data!Z29</f>
        <v>45348.311933599536</v>
      </c>
      <c r="Q28" s="26">
        <f>Data!M29</f>
        <v>45036.981148356484</v>
      </c>
      <c r="R28" s="26">
        <f>Data!N29</f>
        <v>54788.791666666664</v>
      </c>
      <c r="S28" s="17" t="b">
        <f>OR(Data!$B$2&lt;Data!M29,Data!$B$2&gt;Data!N29)</f>
        <v>0</v>
      </c>
      <c r="T28" s="17" t="str">
        <f>Data!O29</f>
        <v>Version 10</v>
      </c>
      <c r="U28" s="17" t="str">
        <f>CONCATENATE(Data!P29,".",Data!Q29,".",Data!R29)</f>
        <v>124.37.23</v>
      </c>
      <c r="V28" s="17"/>
      <c r="W28" s="17" t="str">
        <f>Data!U29</f>
        <v>WV</v>
      </c>
      <c r="X28" s="17" t="str">
        <f>Data!W29</f>
        <v>America/New_York</v>
      </c>
      <c r="Y28" s="20">
        <f>Data!X29</f>
        <v>0</v>
      </c>
    </row>
    <row r="29" spans="1:25" ht="14.5" x14ac:dyDescent="0.35">
      <c r="A29" s="17"/>
      <c r="B29" s="17" t="str">
        <f>Data!AL30</f>
        <v>2016</v>
      </c>
      <c r="C29" s="17" t="str">
        <f>Data!AJ30</f>
        <v>Ford</v>
      </c>
      <c r="D29" s="17" t="str">
        <f>Data!AK30</f>
        <v>Fusion</v>
      </c>
      <c r="E29" s="17"/>
      <c r="F29" s="17"/>
      <c r="G29" s="29">
        <f>Data!K30</f>
        <v>95056.125</v>
      </c>
      <c r="H29" s="19">
        <f>Data!L30</f>
        <v>9.7554143287037043</v>
      </c>
      <c r="I29" s="17">
        <f>Data!D30</f>
        <v>0</v>
      </c>
      <c r="J29" s="17"/>
      <c r="K29" s="17" t="str">
        <f>Data!F30</f>
        <v>Stopped</v>
      </c>
      <c r="L29" s="18"/>
      <c r="M29" s="18">
        <f>Data!I30</f>
        <v>0</v>
      </c>
      <c r="N29" s="21" t="str">
        <f>Data!AA30</f>
        <v>OK</v>
      </c>
      <c r="O29" s="26">
        <f>Data!Y30</f>
        <v>45345.5489590625</v>
      </c>
      <c r="P29" s="26">
        <f>Data!Z30</f>
        <v>45348.362836377317</v>
      </c>
      <c r="Q29" s="26">
        <f>Data!M30</f>
        <v>44908.983407083331</v>
      </c>
      <c r="R29" s="26">
        <f>Data!N30</f>
        <v>54788.791666666664</v>
      </c>
      <c r="S29" s="17" t="b">
        <f>OR(Data!$B$2&lt;Data!M30,Data!$B$2&gt;Data!N30)</f>
        <v>0</v>
      </c>
      <c r="T29" s="17" t="str">
        <f>Data!O30</f>
        <v>Version 10</v>
      </c>
      <c r="U29" s="17" t="str">
        <f>CONCATENATE(Data!P30,".",Data!Q30,".",Data!R30)</f>
        <v>124.40.21</v>
      </c>
      <c r="V29" s="17"/>
      <c r="W29" s="17" t="str">
        <f>Data!U30</f>
        <v>WV</v>
      </c>
      <c r="X29" s="17" t="str">
        <f>Data!W30</f>
        <v>America/New_York</v>
      </c>
      <c r="Y29" s="20">
        <f>Data!X30</f>
        <v>0</v>
      </c>
    </row>
    <row r="30" spans="1:25" ht="14.5" x14ac:dyDescent="0.35">
      <c r="A30" s="17"/>
      <c r="B30" s="17" t="str">
        <f>Data!AL31</f>
        <v>2016</v>
      </c>
      <c r="C30" s="17" t="str">
        <f>Data!AJ31</f>
        <v>Ford</v>
      </c>
      <c r="D30" s="17" t="str">
        <f>Data!AK31</f>
        <v>Fusion</v>
      </c>
      <c r="E30" s="17"/>
      <c r="F30" s="17"/>
      <c r="G30" s="29">
        <f>Data!K31</f>
        <v>75761.921875</v>
      </c>
      <c r="H30" s="19">
        <f>Data!L31</f>
        <v>10.838922789351852</v>
      </c>
      <c r="I30" s="17">
        <f>Data!D31</f>
        <v>0</v>
      </c>
      <c r="J30" s="17"/>
      <c r="K30" s="17" t="str">
        <f>Data!F31</f>
        <v>Stopped</v>
      </c>
      <c r="L30" s="18"/>
      <c r="M30" s="18">
        <f>Data!I31</f>
        <v>0</v>
      </c>
      <c r="N30" s="21" t="str">
        <f>Data!AA31</f>
        <v>OK</v>
      </c>
      <c r="O30" s="26">
        <f>Data!Y31</f>
        <v>45343.472790081018</v>
      </c>
      <c r="P30" s="26">
        <f>Data!Z31</f>
        <v>45347.468287766205</v>
      </c>
      <c r="Q30" s="26">
        <f>Data!M31</f>
        <v>44908.983429247688</v>
      </c>
      <c r="R30" s="26">
        <f>Data!N31</f>
        <v>54788.791666666664</v>
      </c>
      <c r="S30" s="17" t="b">
        <f>OR(Data!$B$2&lt;Data!M31,Data!$B$2&gt;Data!N31)</f>
        <v>0</v>
      </c>
      <c r="T30" s="17" t="str">
        <f>Data!O31</f>
        <v>Version 10</v>
      </c>
      <c r="U30" s="17" t="str">
        <f>CONCATENATE(Data!P31,".",Data!Q31,".",Data!R31)</f>
        <v>124.40.21</v>
      </c>
      <c r="V30" s="17"/>
      <c r="W30" s="17" t="str">
        <f>Data!U31</f>
        <v>WV</v>
      </c>
      <c r="X30" s="17" t="str">
        <f>Data!W31</f>
        <v>America/New_York</v>
      </c>
      <c r="Y30" s="20">
        <f>Data!X31</f>
        <v>0</v>
      </c>
    </row>
    <row r="31" spans="1:25" ht="14.5" x14ac:dyDescent="0.35">
      <c r="A31" s="17"/>
      <c r="B31" s="17" t="str">
        <f>Data!AL32</f>
        <v>2017</v>
      </c>
      <c r="C31" s="17" t="str">
        <f>Data!AJ32</f>
        <v>GMC</v>
      </c>
      <c r="D31" s="17" t="str">
        <f>Data!AK32</f>
        <v>Savana</v>
      </c>
      <c r="E31" s="17"/>
      <c r="F31" s="17"/>
      <c r="G31" s="29">
        <f>Data!K32</f>
        <v>76402.5625</v>
      </c>
      <c r="H31" s="19">
        <f>Data!L32</f>
        <v>14.29010888888889</v>
      </c>
      <c r="I31" s="17">
        <f>Data!D32</f>
        <v>0</v>
      </c>
      <c r="J31" s="17"/>
      <c r="K31" s="17" t="str">
        <f>Data!F32</f>
        <v>Stopped</v>
      </c>
      <c r="L31" s="18"/>
      <c r="M31" s="18">
        <f>Data!I32</f>
        <v>0</v>
      </c>
      <c r="N31" s="21" t="str">
        <f>Data!AA32</f>
        <v>OK</v>
      </c>
      <c r="O31" s="26">
        <f>Data!Y32</f>
        <v>45342.461389618053</v>
      </c>
      <c r="P31" s="26">
        <f>Data!Z32</f>
        <v>45348.371158136571</v>
      </c>
      <c r="Q31" s="26">
        <f>Data!M32</f>
        <v>44400.94953341435</v>
      </c>
      <c r="R31" s="26">
        <f>Data!N32</f>
        <v>54788.791666666664</v>
      </c>
      <c r="S31" s="17" t="b">
        <f>OR(Data!$B$2&lt;Data!M32,Data!$B$2&gt;Data!N32)</f>
        <v>0</v>
      </c>
      <c r="T31" s="17" t="str">
        <f>Data!O32</f>
        <v>Version 9</v>
      </c>
      <c r="U31" s="17" t="str">
        <f>CONCATENATE(Data!P32,".",Data!Q32,".",Data!R32)</f>
        <v>120.39.31</v>
      </c>
      <c r="V31" s="17"/>
      <c r="W31" s="17" t="str">
        <f>Data!U32</f>
        <v>WV</v>
      </c>
      <c r="X31" s="17" t="str">
        <f>Data!W32</f>
        <v>America/New_York</v>
      </c>
      <c r="Y31" s="20">
        <f>Data!X32</f>
        <v>0</v>
      </c>
    </row>
    <row r="32" spans="1:25" ht="14.5" x14ac:dyDescent="0.35">
      <c r="A32" s="17"/>
      <c r="B32" s="17" t="str">
        <f>Data!AL33</f>
        <v>2010</v>
      </c>
      <c r="C32" s="17" t="str">
        <f>Data!AJ33</f>
        <v>Chevrolet</v>
      </c>
      <c r="D32" s="17" t="str">
        <f>Data!AK33</f>
        <v>Impala</v>
      </c>
      <c r="E32" s="17"/>
      <c r="F32" s="17"/>
      <c r="G32" s="29">
        <f>Data!K33</f>
        <v>43125.64453125</v>
      </c>
      <c r="H32" s="19">
        <f>Data!L33</f>
        <v>9.0975060763888891</v>
      </c>
      <c r="I32" s="17">
        <f>Data!D33</f>
        <v>0</v>
      </c>
      <c r="J32" s="17"/>
      <c r="K32" s="17" t="str">
        <f>Data!F33</f>
        <v>Stopped</v>
      </c>
      <c r="L32" s="18"/>
      <c r="M32" s="18">
        <f>Data!I33</f>
        <v>0</v>
      </c>
      <c r="N32" s="21" t="str">
        <f>Data!AA33</f>
        <v>OK</v>
      </c>
      <c r="O32" s="26">
        <f>Data!Y33</f>
        <v>45348.080243784723</v>
      </c>
      <c r="P32" s="26">
        <f>Data!Z33</f>
        <v>45348.373056284719</v>
      </c>
      <c r="Q32" s="26">
        <f>Data!M33</f>
        <v>44882.954997222223</v>
      </c>
      <c r="R32" s="26">
        <f>Data!N33</f>
        <v>54788.791666666664</v>
      </c>
      <c r="S32" s="17" t="b">
        <f>OR(Data!$B$2&lt;Data!M33,Data!$B$2&gt;Data!N33)</f>
        <v>0</v>
      </c>
      <c r="T32" s="17" t="str">
        <f>Data!O33</f>
        <v>Version 10</v>
      </c>
      <c r="U32" s="17" t="str">
        <f>CONCATENATE(Data!P33,".",Data!Q33,".",Data!R33)</f>
        <v>124.40.21</v>
      </c>
      <c r="V32" s="17"/>
      <c r="W32" s="17" t="str">
        <f>Data!U33</f>
        <v>WV</v>
      </c>
      <c r="X32" s="17" t="str">
        <f>Data!W33</f>
        <v>America/New_York</v>
      </c>
      <c r="Y32" s="20">
        <f>Data!X33</f>
        <v>0</v>
      </c>
    </row>
    <row r="33" spans="1:25" ht="14.5" x14ac:dyDescent="0.35">
      <c r="A33" s="17"/>
      <c r="B33" s="17" t="str">
        <f>Data!AL34</f>
        <v>2017</v>
      </c>
      <c r="C33" s="17" t="str">
        <f>Data!AJ34</f>
        <v>GMC</v>
      </c>
      <c r="D33" s="17" t="str">
        <f>Data!AK34</f>
        <v>Savana</v>
      </c>
      <c r="E33" s="17"/>
      <c r="F33" s="17"/>
      <c r="G33" s="29">
        <f>Data!K34</f>
        <v>59693.265625</v>
      </c>
      <c r="H33" s="19">
        <f>Data!L34</f>
        <v>17.740938553240742</v>
      </c>
      <c r="I33" s="17">
        <f>Data!D34</f>
        <v>0</v>
      </c>
      <c r="J33" s="17"/>
      <c r="K33" s="17" t="str">
        <f>Data!F34</f>
        <v>Stopped</v>
      </c>
      <c r="L33" s="18"/>
      <c r="M33" s="18">
        <f>Data!I34</f>
        <v>0</v>
      </c>
      <c r="N33" s="21" t="str">
        <f>Data!AA34</f>
        <v>OK</v>
      </c>
      <c r="O33" s="26">
        <f>Data!Y34</f>
        <v>45345.943161192132</v>
      </c>
      <c r="P33" s="26">
        <f>Data!Z34</f>
        <v>45348.361413506944</v>
      </c>
      <c r="Q33" s="26">
        <f>Data!M34</f>
        <v>44400.948983182869</v>
      </c>
      <c r="R33" s="26">
        <f>Data!N34</f>
        <v>54788.791666666664</v>
      </c>
      <c r="S33" s="17" t="b">
        <f>OR(Data!$B$2&lt;Data!M34,Data!$B$2&gt;Data!N34)</f>
        <v>0</v>
      </c>
      <c r="T33" s="17" t="str">
        <f>Data!O34</f>
        <v>Version 9</v>
      </c>
      <c r="U33" s="17" t="str">
        <f>CONCATENATE(Data!P34,".",Data!Q34,".",Data!R34)</f>
        <v>120.39.31</v>
      </c>
      <c r="V33" s="17"/>
      <c r="W33" s="17" t="str">
        <f>Data!U34</f>
        <v>WV</v>
      </c>
      <c r="X33" s="17" t="str">
        <f>Data!W34</f>
        <v>America/New_York</v>
      </c>
      <c r="Y33" s="20">
        <f>Data!X34</f>
        <v>0</v>
      </c>
    </row>
    <row r="34" spans="1:25" ht="14.5" x14ac:dyDescent="0.35">
      <c r="A34" s="17"/>
      <c r="B34" s="17" t="str">
        <f>Data!AL35</f>
        <v>2014</v>
      </c>
      <c r="C34" s="17" t="str">
        <f>Data!AJ35</f>
        <v>GMC</v>
      </c>
      <c r="D34" s="17" t="str">
        <f>Data!AK35</f>
        <v>Sierra HD</v>
      </c>
      <c r="E34" s="17"/>
      <c r="F34" s="17"/>
      <c r="G34" s="29">
        <f>Data!K35</f>
        <v>13913.619140625</v>
      </c>
      <c r="H34" s="19">
        <f>Data!L35</f>
        <v>2.6267614814814815</v>
      </c>
      <c r="I34" s="17">
        <f>Data!D35</f>
        <v>0</v>
      </c>
      <c r="J34" s="17"/>
      <c r="K34" s="17" t="str">
        <f>Data!F35</f>
        <v>Stopped</v>
      </c>
      <c r="L34" s="18"/>
      <c r="M34" s="18">
        <f>Data!I35</f>
        <v>0</v>
      </c>
      <c r="N34" s="21" t="str">
        <f>Data!AA35</f>
        <v>OK</v>
      </c>
      <c r="O34" s="26">
        <f>Data!Y35</f>
        <v>45314.391505358799</v>
      </c>
      <c r="P34" s="26">
        <f>Data!Z35</f>
        <v>45348.132616469906</v>
      </c>
      <c r="Q34" s="26">
        <f>Data!M35</f>
        <v>45015.987471527777</v>
      </c>
      <c r="R34" s="26">
        <f>Data!N35</f>
        <v>54788.791666666664</v>
      </c>
      <c r="S34" s="17" t="b">
        <f>OR(Data!$B$2&lt;Data!M35,Data!$B$2&gt;Data!N35)</f>
        <v>0</v>
      </c>
      <c r="T34" s="17" t="str">
        <f>Data!O35</f>
        <v>Version 10</v>
      </c>
      <c r="U34" s="17" t="str">
        <f>CONCATENATE(Data!P35,".",Data!Q35,".",Data!R35)</f>
        <v>124.39.32</v>
      </c>
      <c r="V34" s="17"/>
      <c r="W34" s="17" t="str">
        <f>Data!U35</f>
        <v>WV</v>
      </c>
      <c r="X34" s="17" t="str">
        <f>Data!W35</f>
        <v>America/New_York</v>
      </c>
      <c r="Y34" s="20">
        <f>Data!X35</f>
        <v>0</v>
      </c>
    </row>
    <row r="35" spans="1:25" ht="14.5" x14ac:dyDescent="0.35">
      <c r="A35" s="17"/>
      <c r="B35" s="17" t="str">
        <f>Data!AL36</f>
        <v>2015</v>
      </c>
      <c r="C35" s="17" t="str">
        <f>Data!AJ36</f>
        <v>GMC</v>
      </c>
      <c r="D35" s="17" t="str">
        <f>Data!AK36</f>
        <v>Savana</v>
      </c>
      <c r="E35" s="17"/>
      <c r="F35" s="17"/>
      <c r="G35" s="29">
        <f>Data!K36</f>
        <v>159295.34375</v>
      </c>
      <c r="H35" s="19">
        <f>Data!L36</f>
        <v>12.340232546296296</v>
      </c>
      <c r="I35" s="17">
        <f>Data!D36</f>
        <v>0</v>
      </c>
      <c r="J35" s="17"/>
      <c r="K35" s="17" t="str">
        <f>Data!F36</f>
        <v>Stopped</v>
      </c>
      <c r="L35" s="18"/>
      <c r="M35" s="18">
        <f>Data!I36</f>
        <v>0</v>
      </c>
      <c r="N35" s="21" t="str">
        <f>Data!AA36</f>
        <v>OK</v>
      </c>
      <c r="O35" s="26">
        <f>Data!Y36</f>
        <v>45345.6658803588</v>
      </c>
      <c r="P35" s="26">
        <f>Data!Z36</f>
        <v>45348.354896562501</v>
      </c>
      <c r="Q35" s="26">
        <f>Data!M36</f>
        <v>44400.950018842595</v>
      </c>
      <c r="R35" s="26">
        <f>Data!N36</f>
        <v>54788.791666666664</v>
      </c>
      <c r="S35" s="17" t="b">
        <f>OR(Data!$B$2&lt;Data!M36,Data!$B$2&gt;Data!N36)</f>
        <v>0</v>
      </c>
      <c r="T35" s="17" t="str">
        <f>Data!O36</f>
        <v>Version 9</v>
      </c>
      <c r="U35" s="17" t="str">
        <f>CONCATENATE(Data!P36,".",Data!Q36,".",Data!R36)</f>
        <v>120.39.31</v>
      </c>
      <c r="V35" s="17"/>
      <c r="W35" s="17" t="str">
        <f>Data!U36</f>
        <v>WV</v>
      </c>
      <c r="X35" s="17" t="str">
        <f>Data!W36</f>
        <v>America/New_York</v>
      </c>
      <c r="Y35" s="20">
        <f>Data!X36</f>
        <v>0</v>
      </c>
    </row>
    <row r="36" spans="1:25" ht="14.5" x14ac:dyDescent="0.35">
      <c r="A36" s="17"/>
      <c r="B36" s="17" t="str">
        <f>Data!AL37</f>
        <v>2013</v>
      </c>
      <c r="C36" s="17" t="str">
        <f>Data!AJ37</f>
        <v>GMC</v>
      </c>
      <c r="D36" s="17" t="str">
        <f>Data!AK37</f>
        <v>Sierra</v>
      </c>
      <c r="E36" s="17"/>
      <c r="F36" s="17"/>
      <c r="G36" s="29">
        <f>Data!K37</f>
        <v>125710.5390625</v>
      </c>
      <c r="H36" s="19">
        <f>Data!L37</f>
        <v>11.346054467592593</v>
      </c>
      <c r="I36" s="17" t="str">
        <f>Data!D37</f>
        <v>ccombs2</v>
      </c>
      <c r="J36" s="17"/>
      <c r="K36" s="17" t="str">
        <f>Data!F37</f>
        <v>Stopped</v>
      </c>
      <c r="L36" s="18"/>
      <c r="M36" s="18">
        <f>Data!I37</f>
        <v>0</v>
      </c>
      <c r="N36" s="21" t="str">
        <f>Data!AA37</f>
        <v>OK</v>
      </c>
      <c r="O36" s="26">
        <f>Data!Y37</f>
        <v>45348.340255358795</v>
      </c>
      <c r="P36" s="26">
        <f>Data!Z37</f>
        <v>45348.362327118055</v>
      </c>
      <c r="Q36" s="26">
        <f>Data!M37</f>
        <v>44882.955023796298</v>
      </c>
      <c r="R36" s="26">
        <f>Data!N37</f>
        <v>54788.791666666664</v>
      </c>
      <c r="S36" s="17" t="b">
        <f>OR(Data!$B$2&lt;Data!M37,Data!$B$2&gt;Data!N37)</f>
        <v>0</v>
      </c>
      <c r="T36" s="17" t="str">
        <f>Data!O37</f>
        <v>Version 10</v>
      </c>
      <c r="U36" s="17" t="str">
        <f>CONCATENATE(Data!P37,".",Data!Q37,".",Data!R37)</f>
        <v>124.39.31</v>
      </c>
      <c r="V36" s="17"/>
      <c r="W36" s="17" t="str">
        <f>Data!U37</f>
        <v>WV</v>
      </c>
      <c r="X36" s="17" t="str">
        <f>Data!W37</f>
        <v>America/New_York</v>
      </c>
      <c r="Y36" s="20">
        <f>Data!X37</f>
        <v>0</v>
      </c>
    </row>
    <row r="37" spans="1:25" ht="14.5" x14ac:dyDescent="0.35">
      <c r="A37" s="17"/>
      <c r="B37" s="17">
        <f>Data!AL38</f>
        <v>0</v>
      </c>
      <c r="C37" s="17">
        <f>Data!AJ38</f>
        <v>0</v>
      </c>
      <c r="D37" s="17">
        <f>Data!AK38</f>
        <v>0</v>
      </c>
      <c r="E37" s="17"/>
      <c r="F37" s="17"/>
      <c r="G37" s="29">
        <f>Data!K38</f>
        <v>5765.94140625</v>
      </c>
      <c r="H37" s="19">
        <f>Data!L38</f>
        <v>5.8112029745370366</v>
      </c>
      <c r="I37" s="17" t="str">
        <f>Data!D38</f>
        <v>Chris.E.Sanders@wv.gov</v>
      </c>
      <c r="J37" s="17"/>
      <c r="K37" s="17" t="str">
        <f>Data!F38</f>
        <v>Driving</v>
      </c>
      <c r="L37" s="18"/>
      <c r="M37" s="18">
        <f>Data!I38</f>
        <v>0</v>
      </c>
      <c r="N37" s="21" t="str">
        <f>Data!AA38</f>
        <v>OK</v>
      </c>
      <c r="O37" s="26">
        <f>Data!Y38</f>
        <v>45348.369953703703</v>
      </c>
      <c r="P37" s="26">
        <f>Data!Z38</f>
        <v>45348.369953703703</v>
      </c>
      <c r="Q37" s="26">
        <f>Data!M38</f>
        <v>45209.018259756944</v>
      </c>
      <c r="R37" s="26">
        <f>Data!N38</f>
        <v>54788.791666666664</v>
      </c>
      <c r="S37" s="17" t="b">
        <f>OR(Data!$B$2&lt;Data!M38,Data!$B$2&gt;Data!N38)</f>
        <v>0</v>
      </c>
      <c r="T37" s="17" t="str">
        <f>Data!O38</f>
        <v>Version 10</v>
      </c>
      <c r="U37" s="17" t="str">
        <f>CONCATENATE(Data!P38,".",Data!Q38,".",Data!R38)</f>
        <v>124.39.31</v>
      </c>
      <c r="V37" s="17"/>
      <c r="W37" s="17" t="str">
        <f>Data!U38</f>
        <v>WV</v>
      </c>
      <c r="X37" s="17" t="str">
        <f>Data!W38</f>
        <v>America/New_York</v>
      </c>
      <c r="Y37" s="20">
        <f>Data!X38</f>
        <v>0</v>
      </c>
    </row>
    <row r="38" spans="1:25" ht="14.5" x14ac:dyDescent="0.35">
      <c r="A38" s="17"/>
      <c r="B38" s="17" t="str">
        <f>Data!AL39</f>
        <v>2017</v>
      </c>
      <c r="C38" s="17" t="str">
        <f>Data!AJ39</f>
        <v>Ford</v>
      </c>
      <c r="D38" s="17" t="str">
        <f>Data!AK39</f>
        <v>Fusion</v>
      </c>
      <c r="E38" s="17"/>
      <c r="F38" s="17"/>
      <c r="G38" s="29">
        <f>Data!K39</f>
        <v>93963.1328125</v>
      </c>
      <c r="H38" s="19">
        <f>Data!L39</f>
        <v>13.637378668981482</v>
      </c>
      <c r="I38" s="17">
        <f>Data!D39</f>
        <v>0</v>
      </c>
      <c r="J38" s="17"/>
      <c r="K38" s="17" t="str">
        <f>Data!F39</f>
        <v>Stopped</v>
      </c>
      <c r="L38" s="18"/>
      <c r="M38" s="18">
        <f>Data!I39</f>
        <v>0</v>
      </c>
      <c r="N38" s="21" t="str">
        <f>Data!AA39</f>
        <v>OK</v>
      </c>
      <c r="O38" s="26">
        <f>Data!Y39</f>
        <v>45347.708866469904</v>
      </c>
      <c r="P38" s="26">
        <f>Data!Z39</f>
        <v>45348.359040081021</v>
      </c>
      <c r="Q38" s="26">
        <f>Data!M39</f>
        <v>45007.383629745367</v>
      </c>
      <c r="R38" s="26">
        <f>Data!N39</f>
        <v>54788.791666666664</v>
      </c>
      <c r="S38" s="17" t="b">
        <f>OR(Data!$B$2&lt;Data!M39,Data!$B$2&gt;Data!N39)</f>
        <v>0</v>
      </c>
      <c r="T38" s="17" t="str">
        <f>Data!O39</f>
        <v>Version 9</v>
      </c>
      <c r="U38" s="17" t="str">
        <f>CONCATENATE(Data!P39,".",Data!Q39,".",Data!R39)</f>
        <v>120.39.32</v>
      </c>
      <c r="V38" s="17"/>
      <c r="W38" s="17" t="str">
        <f>Data!U39</f>
        <v>WV</v>
      </c>
      <c r="X38" s="17" t="str">
        <f>Data!W39</f>
        <v>America/New_York</v>
      </c>
      <c r="Y38" s="20">
        <f>Data!X39</f>
        <v>0</v>
      </c>
    </row>
    <row r="39" spans="1:25" ht="14.5" x14ac:dyDescent="0.35">
      <c r="A39" s="17"/>
      <c r="B39" s="17" t="str">
        <f>Data!AL40</f>
        <v>2012</v>
      </c>
      <c r="C39" s="17" t="str">
        <f>Data!AJ40</f>
        <v>GMC</v>
      </c>
      <c r="D39" s="17" t="str">
        <f>Data!AK40</f>
        <v>Savana</v>
      </c>
      <c r="E39" s="17"/>
      <c r="F39" s="17"/>
      <c r="G39" s="29">
        <f>Data!K40</f>
        <v>47388.25390625</v>
      </c>
      <c r="H39" s="19">
        <f>Data!L40</f>
        <v>2.9318272337962963</v>
      </c>
      <c r="I39" s="17">
        <f>Data!D40</f>
        <v>0</v>
      </c>
      <c r="J39" s="17"/>
      <c r="K39" s="17" t="str">
        <f>Data!F40</f>
        <v>Stopped</v>
      </c>
      <c r="L39" s="18"/>
      <c r="M39" s="18">
        <f>Data!I40</f>
        <v>0</v>
      </c>
      <c r="N39" s="21" t="str">
        <f>Data!AA40</f>
        <v>OK</v>
      </c>
      <c r="O39" s="26">
        <f>Data!Y40</f>
        <v>45348.336597951391</v>
      </c>
      <c r="P39" s="26">
        <f>Data!Z40</f>
        <v>45348.358507673613</v>
      </c>
      <c r="Q39" s="26">
        <f>Data!M40</f>
        <v>45015.987487824073</v>
      </c>
      <c r="R39" s="26">
        <f>Data!N40</f>
        <v>54788.791666666664</v>
      </c>
      <c r="S39" s="17" t="b">
        <f>OR(Data!$B$2&lt;Data!M40,Data!$B$2&gt;Data!N40)</f>
        <v>0</v>
      </c>
      <c r="T39" s="17" t="str">
        <f>Data!O40</f>
        <v>Version 10</v>
      </c>
      <c r="U39" s="17" t="str">
        <f>CONCATENATE(Data!P40,".",Data!Q40,".",Data!R40)</f>
        <v>124.40.21</v>
      </c>
      <c r="V39" s="17"/>
      <c r="W39" s="17" t="str">
        <f>Data!U40</f>
        <v>WV</v>
      </c>
      <c r="X39" s="17" t="str">
        <f>Data!W40</f>
        <v>America/New_York</v>
      </c>
      <c r="Y39" s="20">
        <f>Data!X40</f>
        <v>0</v>
      </c>
    </row>
    <row r="40" spans="1:25" ht="14.5" x14ac:dyDescent="0.35">
      <c r="A40" s="17"/>
      <c r="B40" s="17" t="str">
        <f>Data!AL41</f>
        <v>2015</v>
      </c>
      <c r="C40" s="17" t="str">
        <f>Data!AJ41</f>
        <v>Chevrolet</v>
      </c>
      <c r="D40" s="17" t="str">
        <f>Data!AK41</f>
        <v>Malibu</v>
      </c>
      <c r="E40" s="17"/>
      <c r="F40" s="17"/>
      <c r="G40" s="29">
        <f>Data!K41</f>
        <v>59661.453125</v>
      </c>
      <c r="H40" s="19">
        <f>Data!L41</f>
        <v>54.029166666666669</v>
      </c>
      <c r="I40" s="17" t="str">
        <f>Data!D41</f>
        <v>restep@psc.state.wv.us</v>
      </c>
      <c r="J40" s="17"/>
      <c r="K40" s="17" t="str">
        <f>Data!F41</f>
        <v>Stopped</v>
      </c>
      <c r="L40" s="18"/>
      <c r="M40" s="18">
        <f>Data!I41</f>
        <v>0</v>
      </c>
      <c r="N40" s="21" t="str">
        <f>Data!AA41</f>
        <v>OK</v>
      </c>
      <c r="O40" s="26">
        <f>Data!Y41</f>
        <v>45344.58503545139</v>
      </c>
      <c r="P40" s="26">
        <f>Data!Z41</f>
        <v>45347.586540081022</v>
      </c>
      <c r="Q40" s="26">
        <f>Data!M41</f>
        <v>44167.383518229166</v>
      </c>
      <c r="R40" s="26">
        <f>Data!N41</f>
        <v>54788.791666666664</v>
      </c>
      <c r="S40" s="17" t="b">
        <f>OR(Data!$B$2&lt;Data!M41,Data!$B$2&gt;Data!N41)</f>
        <v>0</v>
      </c>
      <c r="T40" s="17" t="str">
        <f>Data!O41</f>
        <v>Version 9</v>
      </c>
      <c r="U40" s="17" t="str">
        <f>CONCATENATE(Data!P41,".",Data!Q41,".",Data!R41)</f>
        <v>120.40.21</v>
      </c>
      <c r="V40" s="17"/>
      <c r="W40" s="17" t="str">
        <f>Data!U41</f>
        <v>WV</v>
      </c>
      <c r="X40" s="17" t="str">
        <f>Data!W41</f>
        <v>America/New_York</v>
      </c>
      <c r="Y40" s="20">
        <f>Data!X41</f>
        <v>0</v>
      </c>
    </row>
    <row r="41" spans="1:25" ht="14.5" x14ac:dyDescent="0.35">
      <c r="A41" s="17"/>
      <c r="B41" s="17" t="str">
        <f>Data!AL42</f>
        <v>2023</v>
      </c>
      <c r="C41" s="17" t="str">
        <f>Data!AJ42</f>
        <v>Chevrolet</v>
      </c>
      <c r="D41" s="17" t="str">
        <f>Data!AK42</f>
        <v>Silverado</v>
      </c>
      <c r="E41" s="17"/>
      <c r="F41" s="17"/>
      <c r="G41" s="29">
        <f>Data!K42</f>
        <v>10293.5732421875</v>
      </c>
      <c r="H41" s="19">
        <f>Data!L42</f>
        <v>14.920833333333333</v>
      </c>
      <c r="I41" s="17">
        <f>Data!D42</f>
        <v>0</v>
      </c>
      <c r="J41" s="17"/>
      <c r="K41" s="17" t="str">
        <f>Data!F42</f>
        <v>Stopped</v>
      </c>
      <c r="L41" s="18"/>
      <c r="M41" s="18">
        <f>Data!I42</f>
        <v>0</v>
      </c>
      <c r="N41" s="21" t="str">
        <f>Data!AA42</f>
        <v>OK</v>
      </c>
      <c r="O41" s="26">
        <f>Data!Y42</f>
        <v>45348.306007673615</v>
      </c>
      <c r="P41" s="26">
        <f>Data!Z42</f>
        <v>45348.370104895832</v>
      </c>
      <c r="Q41" s="26">
        <f>Data!M42</f>
        <v>45079.509691504631</v>
      </c>
      <c r="R41" s="26">
        <f>Data!N42</f>
        <v>54788.791666666664</v>
      </c>
      <c r="S41" s="17" t="b">
        <f>OR(Data!$B$2&lt;Data!M42,Data!$B$2&gt;Data!N42)</f>
        <v>0</v>
      </c>
      <c r="T41" s="17" t="str">
        <f>Data!O42</f>
        <v>Version 9</v>
      </c>
      <c r="U41" s="17" t="str">
        <f>CONCATENATE(Data!P42,".",Data!Q42,".",Data!R42)</f>
        <v>120.39.31</v>
      </c>
      <c r="V41" s="17"/>
      <c r="W41" s="17" t="str">
        <f>Data!U42</f>
        <v>WV</v>
      </c>
      <c r="X41" s="17" t="str">
        <f>Data!W42</f>
        <v>America/New_York</v>
      </c>
      <c r="Y41" s="20">
        <f>Data!X42</f>
        <v>0</v>
      </c>
    </row>
    <row r="42" spans="1:25" ht="14.5" x14ac:dyDescent="0.35">
      <c r="A42" s="17"/>
      <c r="B42" s="17" t="str">
        <f>Data!AL43</f>
        <v>2023</v>
      </c>
      <c r="C42" s="17" t="str">
        <f>Data!AJ43</f>
        <v>Toyota</v>
      </c>
      <c r="D42" s="17" t="str">
        <f>Data!AK43</f>
        <v>4Runner</v>
      </c>
      <c r="E42" s="17"/>
      <c r="F42" s="17"/>
      <c r="G42" s="29">
        <f>Data!K43</f>
        <v>9557.7451171875</v>
      </c>
      <c r="H42" s="19">
        <f>Data!L43</f>
        <v>12.966666666666667</v>
      </c>
      <c r="I42" s="17">
        <f>Data!D43</f>
        <v>0</v>
      </c>
      <c r="J42" s="17"/>
      <c r="K42" s="17" t="str">
        <f>Data!F43</f>
        <v>Stopped</v>
      </c>
      <c r="L42" s="18"/>
      <c r="M42" s="18">
        <f>Data!I43</f>
        <v>0</v>
      </c>
      <c r="N42" s="21" t="str">
        <f>Data!AA43</f>
        <v>OK</v>
      </c>
      <c r="O42" s="26">
        <f>Data!Y43</f>
        <v>45348.276366469909</v>
      </c>
      <c r="P42" s="26">
        <f>Data!Z43</f>
        <v>45348.361308599538</v>
      </c>
      <c r="Q42" s="26">
        <f>Data!M43</f>
        <v>45079.3839896875</v>
      </c>
      <c r="R42" s="26">
        <f>Data!N43</f>
        <v>54788.791666666664</v>
      </c>
      <c r="S42" s="17" t="b">
        <f>OR(Data!$B$2&lt;Data!M43,Data!$B$2&gt;Data!N43)</f>
        <v>0</v>
      </c>
      <c r="T42" s="17" t="str">
        <f>Data!O43</f>
        <v>Version 9</v>
      </c>
      <c r="U42" s="17" t="str">
        <f>CONCATENATE(Data!P43,".",Data!Q43,".",Data!R43)</f>
        <v>120.40.21</v>
      </c>
      <c r="V42" s="17"/>
      <c r="W42" s="17" t="str">
        <f>Data!U43</f>
        <v>WV</v>
      </c>
      <c r="X42" s="17" t="str">
        <f>Data!W43</f>
        <v>America/New_York</v>
      </c>
      <c r="Y42" s="20">
        <f>Data!X43</f>
        <v>0</v>
      </c>
    </row>
    <row r="43" spans="1:25" ht="14.5" x14ac:dyDescent="0.35">
      <c r="A43" s="17"/>
      <c r="B43" s="17" t="str">
        <f>Data!AL44</f>
        <v>2009</v>
      </c>
      <c r="C43" s="17" t="str">
        <f>Data!AJ44</f>
        <v>Ford</v>
      </c>
      <c r="D43" s="17" t="str">
        <f>Data!AK44</f>
        <v>Focus</v>
      </c>
      <c r="E43" s="17"/>
      <c r="F43" s="17"/>
      <c r="G43" s="29">
        <f>Data!K44</f>
        <v>35513.4765625</v>
      </c>
      <c r="H43" s="19">
        <f>Data!L44</f>
        <v>7.7472639930555554</v>
      </c>
      <c r="I43" s="17">
        <f>Data!D44</f>
        <v>0</v>
      </c>
      <c r="J43" s="17"/>
      <c r="K43" s="17" t="str">
        <f>Data!F44</f>
        <v>Stopped</v>
      </c>
      <c r="L43" s="18"/>
      <c r="M43" s="18">
        <f>Data!I44</f>
        <v>0</v>
      </c>
      <c r="N43" s="21" t="str">
        <f>Data!AA44</f>
        <v>Device is not downloading data</v>
      </c>
      <c r="O43" s="26">
        <f>Data!Y44</f>
        <v>45336.385024849536</v>
      </c>
      <c r="P43" s="26">
        <f>Data!Z44</f>
        <v>45336.539457719904</v>
      </c>
      <c r="Q43" s="26">
        <f>Data!M44</f>
        <v>44406.977575277779</v>
      </c>
      <c r="R43" s="26">
        <f>Data!N44</f>
        <v>54788.791666666664</v>
      </c>
      <c r="S43" s="17" t="b">
        <f>OR(Data!$B$2&lt;Data!M44,Data!$B$2&gt;Data!N44)</f>
        <v>0</v>
      </c>
      <c r="T43" s="17" t="str">
        <f>Data!O44</f>
        <v>Version 9</v>
      </c>
      <c r="U43" s="17" t="str">
        <f>CONCATENATE(Data!P44,".",Data!Q44,".",Data!R44)</f>
        <v>120.39.27</v>
      </c>
      <c r="V43" s="17"/>
      <c r="W43" s="17" t="str">
        <f>Data!U44</f>
        <v>WV</v>
      </c>
      <c r="X43" s="17" t="str">
        <f>Data!W44</f>
        <v>America/New_York</v>
      </c>
      <c r="Y43" s="20">
        <f>Data!X44</f>
        <v>0</v>
      </c>
    </row>
    <row r="44" spans="1:25" ht="14.5" x14ac:dyDescent="0.35">
      <c r="A44" s="17"/>
      <c r="B44" s="17" t="str">
        <f>Data!AL45</f>
        <v>2016</v>
      </c>
      <c r="C44" s="17" t="str">
        <f>Data!AJ45</f>
        <v>Dodge</v>
      </c>
      <c r="D44" s="17" t="str">
        <f>Data!AK45</f>
        <v>Grand Caravan</v>
      </c>
      <c r="E44" s="17"/>
      <c r="F44" s="17"/>
      <c r="G44" s="29">
        <f>Data!K45</f>
        <v>78966.3359375</v>
      </c>
      <c r="H44" s="19">
        <f>Data!L45</f>
        <v>2.5493749999999999</v>
      </c>
      <c r="I44" s="17" t="str">
        <f>Data!D45</f>
        <v>Kenneth.jordan@bridgevalley.edu</v>
      </c>
      <c r="J44" s="17"/>
      <c r="K44" s="17" t="str">
        <f>Data!F45</f>
        <v>Stopped</v>
      </c>
      <c r="L44" s="18"/>
      <c r="M44" s="18">
        <f>Data!I45</f>
        <v>0</v>
      </c>
      <c r="N44" s="21" t="str">
        <f>Data!AA45</f>
        <v>OK</v>
      </c>
      <c r="O44" s="26">
        <f>Data!Y45</f>
        <v>45338.565984525463</v>
      </c>
      <c r="P44" s="26">
        <f>Data!Z45</f>
        <v>45348.27788267361</v>
      </c>
      <c r="Q44" s="26">
        <f>Data!M45</f>
        <v>45149.037119351851</v>
      </c>
      <c r="R44" s="26">
        <f>Data!N45</f>
        <v>54788.791666666664</v>
      </c>
      <c r="S44" s="17" t="b">
        <f>OR(Data!$B$2&lt;Data!M45,Data!$B$2&gt;Data!N45)</f>
        <v>0</v>
      </c>
      <c r="T44" s="17" t="str">
        <f>Data!O45</f>
        <v>Version 10</v>
      </c>
      <c r="U44" s="17" t="str">
        <f>CONCATENATE(Data!P45,".",Data!Q45,".",Data!R45)</f>
        <v>124.40.21</v>
      </c>
      <c r="V44" s="17"/>
      <c r="W44" s="17" t="str">
        <f>Data!U45</f>
        <v>WV</v>
      </c>
      <c r="X44" s="17" t="str">
        <f>Data!W45</f>
        <v>America/New_York</v>
      </c>
      <c r="Y44" s="20">
        <f>Data!X45</f>
        <v>0</v>
      </c>
    </row>
    <row r="45" spans="1:25" ht="14.5" x14ac:dyDescent="0.35">
      <c r="A45" s="17"/>
      <c r="B45" s="17" t="str">
        <f>Data!AL46</f>
        <v>2023</v>
      </c>
      <c r="C45" s="17" t="str">
        <f>Data!AJ46</f>
        <v>Chevrolet</v>
      </c>
      <c r="D45" s="17" t="str">
        <f>Data!AK46</f>
        <v>Equinox</v>
      </c>
      <c r="E45" s="17"/>
      <c r="F45" s="17"/>
      <c r="G45" s="29">
        <f>Data!K46</f>
        <v>4929.7724609375</v>
      </c>
      <c r="H45" s="19">
        <f>Data!L46</f>
        <v>5.541666666666667</v>
      </c>
      <c r="I45" s="17">
        <f>Data!D46</f>
        <v>0</v>
      </c>
      <c r="J45" s="17"/>
      <c r="K45" s="17" t="str">
        <f>Data!F46</f>
        <v>Stopped</v>
      </c>
      <c r="L45" s="18"/>
      <c r="M45" s="18">
        <f>Data!I46</f>
        <v>0</v>
      </c>
      <c r="N45" s="21" t="str">
        <f>Data!AA46</f>
        <v>Device is not downloading data</v>
      </c>
      <c r="O45" s="26">
        <f>Data!Y46</f>
        <v>45204.572743784724</v>
      </c>
      <c r="P45" s="26">
        <f>Data!Z46</f>
        <v>45204.951817858797</v>
      </c>
      <c r="Q45" s="26">
        <f>Data!M46</f>
        <v>45036.981048078705</v>
      </c>
      <c r="R45" s="26">
        <f>Data!N46</f>
        <v>54788.791666666664</v>
      </c>
      <c r="S45" s="17" t="b">
        <f>OR(Data!$B$2&lt;Data!M46,Data!$B$2&gt;Data!N46)</f>
        <v>0</v>
      </c>
      <c r="T45" s="17" t="str">
        <f>Data!O46</f>
        <v>Version 10</v>
      </c>
      <c r="U45" s="17" t="str">
        <f>CONCATENATE(Data!P46,".",Data!Q46,".",Data!R46)</f>
        <v>124.38.22</v>
      </c>
      <c r="V45" s="17"/>
      <c r="W45" s="17" t="str">
        <f>Data!U46</f>
        <v>WV</v>
      </c>
      <c r="X45" s="17" t="str">
        <f>Data!W46</f>
        <v>America/New_York</v>
      </c>
      <c r="Y45" s="20">
        <f>Data!X46</f>
        <v>0</v>
      </c>
    </row>
    <row r="46" spans="1:25" ht="14.5" x14ac:dyDescent="0.35">
      <c r="A46" s="17"/>
      <c r="B46" s="17" t="str">
        <f>Data!AL47</f>
        <v>2017</v>
      </c>
      <c r="C46" s="17" t="str">
        <f>Data!AJ47</f>
        <v>Ford</v>
      </c>
      <c r="D46" s="17" t="str">
        <f>Data!AK47</f>
        <v>Fusion</v>
      </c>
      <c r="E46" s="17"/>
      <c r="F46" s="17"/>
      <c r="G46" s="29">
        <f>Data!K47</f>
        <v>83727.90625</v>
      </c>
      <c r="H46" s="19">
        <f>Data!L47</f>
        <v>28.943186087962964</v>
      </c>
      <c r="I46" s="17">
        <f>Data!D47</f>
        <v>0</v>
      </c>
      <c r="J46" s="17"/>
      <c r="K46" s="17" t="str">
        <f>Data!F47</f>
        <v>Stopped</v>
      </c>
      <c r="L46" s="18"/>
      <c r="M46" s="18">
        <f>Data!I47</f>
        <v>0</v>
      </c>
      <c r="N46" s="21" t="str">
        <f>Data!AA47</f>
        <v>OK</v>
      </c>
      <c r="O46" s="26">
        <f>Data!Y47</f>
        <v>45345.488079432871</v>
      </c>
      <c r="P46" s="26">
        <f>Data!Z47</f>
        <v>45348.364584062503</v>
      </c>
      <c r="Q46" s="26">
        <f>Data!M47</f>
        <v>44369.715985798612</v>
      </c>
      <c r="R46" s="26">
        <f>Data!N47</f>
        <v>54788.791666666664</v>
      </c>
      <c r="S46" s="17" t="b">
        <f>OR(Data!$B$2&lt;Data!M47,Data!$B$2&gt;Data!N47)</f>
        <v>0</v>
      </c>
      <c r="T46" s="17" t="str">
        <f>Data!O47</f>
        <v>Version 9</v>
      </c>
      <c r="U46" s="17" t="str">
        <f>CONCATENATE(Data!P47,".",Data!Q47,".",Data!R47)</f>
        <v>120.39.31</v>
      </c>
      <c r="V46" s="17"/>
      <c r="W46" s="17" t="str">
        <f>Data!U47</f>
        <v>WV</v>
      </c>
      <c r="X46" s="17" t="str">
        <f>Data!W47</f>
        <v>America/New_York</v>
      </c>
      <c r="Y46" s="20" t="str">
        <f>Data!X47</f>
        <v>Device Id - G92B21092126 VIN Number - 3FAHP0GAXCR239031</v>
      </c>
    </row>
    <row r="47" spans="1:25" ht="14.5" x14ac:dyDescent="0.35">
      <c r="A47" s="17"/>
      <c r="B47" s="17" t="str">
        <f>Data!AL48</f>
        <v>2016</v>
      </c>
      <c r="C47" s="17" t="str">
        <f>Data!AJ48</f>
        <v>Dodge</v>
      </c>
      <c r="D47" s="17" t="str">
        <f>Data!AK48</f>
        <v>Grand Caravan</v>
      </c>
      <c r="E47" s="17"/>
      <c r="F47" s="17"/>
      <c r="G47" s="29">
        <f>Data!K48</f>
        <v>16676.236328125</v>
      </c>
      <c r="H47" s="19">
        <f>Data!L48</f>
        <v>22.723294317129628</v>
      </c>
      <c r="I47" s="17" t="str">
        <f>Data!D48</f>
        <v>wbuckley@psc.state.wv.us</v>
      </c>
      <c r="J47" s="17"/>
      <c r="K47" s="17" t="str">
        <f>Data!F48</f>
        <v>Stopped</v>
      </c>
      <c r="L47" s="18"/>
      <c r="M47" s="18">
        <f>Data!I48</f>
        <v>0</v>
      </c>
      <c r="N47" s="21" t="str">
        <f>Data!AA48</f>
        <v>OK</v>
      </c>
      <c r="O47" s="26">
        <f>Data!Y48</f>
        <v>45345.60160952546</v>
      </c>
      <c r="P47" s="26">
        <f>Data!Z48</f>
        <v>45348.373854895835</v>
      </c>
      <c r="Q47" s="26">
        <f>Data!M48</f>
        <v>44167.425125833332</v>
      </c>
      <c r="R47" s="26">
        <f>Data!N48</f>
        <v>54788.791666666664</v>
      </c>
      <c r="S47" s="17" t="b">
        <f>OR(Data!$B$2&lt;Data!M48,Data!$B$2&gt;Data!N48)</f>
        <v>0</v>
      </c>
      <c r="T47" s="17" t="str">
        <f>Data!O48</f>
        <v>Version 9</v>
      </c>
      <c r="U47" s="17" t="str">
        <f>CONCATENATE(Data!P48,".",Data!Q48,".",Data!R48)</f>
        <v>120.39.31</v>
      </c>
      <c r="V47" s="17"/>
      <c r="W47" s="17" t="str">
        <f>Data!U48</f>
        <v>WV</v>
      </c>
      <c r="X47" s="17" t="str">
        <f>Data!W48</f>
        <v>America/New_York</v>
      </c>
      <c r="Y47" s="20">
        <f>Data!X48</f>
        <v>0</v>
      </c>
    </row>
    <row r="48" spans="1:25" ht="14.5" x14ac:dyDescent="0.35">
      <c r="A48" s="17"/>
      <c r="B48" s="17" t="str">
        <f>Data!AL49</f>
        <v>2022</v>
      </c>
      <c r="C48" s="17" t="str">
        <f>Data!AJ49</f>
        <v>GMC</v>
      </c>
      <c r="D48" s="17" t="str">
        <f>Data!AK49</f>
        <v>Savana</v>
      </c>
      <c r="E48" s="17"/>
      <c r="F48" s="17"/>
      <c r="G48" s="29">
        <f>Data!K49</f>
        <v>13475.6767578125</v>
      </c>
      <c r="H48" s="19">
        <f>Data!L49</f>
        <v>10.829331261574074</v>
      </c>
      <c r="I48" s="17">
        <f>Data!D49</f>
        <v>0</v>
      </c>
      <c r="J48" s="17"/>
      <c r="K48" s="17" t="str">
        <f>Data!F49</f>
        <v>Stopped</v>
      </c>
      <c r="L48" s="18"/>
      <c r="M48" s="18">
        <f>Data!I49</f>
        <v>0</v>
      </c>
      <c r="N48" s="21" t="str">
        <f>Data!AA49</f>
        <v>OK</v>
      </c>
      <c r="O48" s="26">
        <f>Data!Y49</f>
        <v>45344.835695173613</v>
      </c>
      <c r="P48" s="26">
        <f>Data!Z49</f>
        <v>45347.837176655092</v>
      </c>
      <c r="Q48" s="26">
        <f>Data!M49</f>
        <v>44400.949823773146</v>
      </c>
      <c r="R48" s="26">
        <f>Data!N49</f>
        <v>54788.791666666664</v>
      </c>
      <c r="S48" s="17" t="b">
        <f>OR(Data!$B$2&lt;Data!M49,Data!$B$2&gt;Data!N49)</f>
        <v>0</v>
      </c>
      <c r="T48" s="17" t="str">
        <f>Data!O49</f>
        <v>Version 9</v>
      </c>
      <c r="U48" s="17" t="str">
        <f>CONCATENATE(Data!P49,".",Data!Q49,".",Data!R49)</f>
        <v>120.39.31</v>
      </c>
      <c r="V48" s="17"/>
      <c r="W48" s="17" t="str">
        <f>Data!U49</f>
        <v>WV</v>
      </c>
      <c r="X48" s="17" t="str">
        <f>Data!W49</f>
        <v>America/New_York</v>
      </c>
      <c r="Y48" s="20">
        <f>Data!X49</f>
        <v>0</v>
      </c>
    </row>
    <row r="49" spans="1:25" ht="14.5" x14ac:dyDescent="0.35">
      <c r="A49" s="17"/>
      <c r="B49" s="17" t="str">
        <f>Data!AL50</f>
        <v>2020</v>
      </c>
      <c r="C49" s="17" t="str">
        <f>Data!AJ50</f>
        <v>Ram</v>
      </c>
      <c r="D49" s="17" t="str">
        <f>Data!AK50</f>
        <v>1500</v>
      </c>
      <c r="E49" s="17"/>
      <c r="F49" s="17"/>
      <c r="G49" s="29">
        <f>Data!K50</f>
        <v>73803.2421875</v>
      </c>
      <c r="H49" s="19">
        <f>Data!L50</f>
        <v>99.95</v>
      </c>
      <c r="I49" s="17">
        <f>Data!D50</f>
        <v>0</v>
      </c>
      <c r="J49" s="17"/>
      <c r="K49" s="17" t="str">
        <f>Data!F50</f>
        <v>Stopped</v>
      </c>
      <c r="L49" s="18"/>
      <c r="M49" s="18">
        <f>Data!I50</f>
        <v>0</v>
      </c>
      <c r="N49" s="21" t="str">
        <f>Data!AA50</f>
        <v>OK</v>
      </c>
      <c r="O49" s="26">
        <f>Data!Y50</f>
        <v>45345.688982951389</v>
      </c>
      <c r="P49" s="26">
        <f>Data!Z50</f>
        <v>45348.357455173609</v>
      </c>
      <c r="Q49" s="26">
        <f>Data!M50</f>
        <v>44400.949135798612</v>
      </c>
      <c r="R49" s="26">
        <f>Data!N50</f>
        <v>54788.791666666664</v>
      </c>
      <c r="S49" s="17" t="b">
        <f>OR(Data!$B$2&lt;Data!M50,Data!$B$2&gt;Data!N50)</f>
        <v>0</v>
      </c>
      <c r="T49" s="17" t="str">
        <f>Data!O50</f>
        <v>Version 9</v>
      </c>
      <c r="U49" s="17" t="str">
        <f>CONCATENATE(Data!P50,".",Data!Q50,".",Data!R50)</f>
        <v>120.39.31</v>
      </c>
      <c r="V49" s="17"/>
      <c r="W49" s="17" t="str">
        <f>Data!U50</f>
        <v>WV</v>
      </c>
      <c r="X49" s="17" t="str">
        <f>Data!W50</f>
        <v>America/New_York</v>
      </c>
      <c r="Y49" s="20">
        <f>Data!X50</f>
        <v>0</v>
      </c>
    </row>
    <row r="50" spans="1:25" ht="14.5" x14ac:dyDescent="0.35">
      <c r="A50" s="17"/>
      <c r="B50" s="17" t="str">
        <f>Data!AL51</f>
        <v>2015</v>
      </c>
      <c r="C50" s="17" t="str">
        <f>Data!AJ51</f>
        <v>Chevrolet</v>
      </c>
      <c r="D50" s="17" t="str">
        <f>Data!AK51</f>
        <v>Equinox</v>
      </c>
      <c r="E50" s="17"/>
      <c r="F50" s="17"/>
      <c r="G50" s="29">
        <f>Data!K51</f>
        <v>77423.59375</v>
      </c>
      <c r="H50" s="19">
        <f>Data!L51</f>
        <v>33.697921736111113</v>
      </c>
      <c r="I50" s="17">
        <f>Data!D51</f>
        <v>0</v>
      </c>
      <c r="J50" s="17"/>
      <c r="K50" s="17" t="str">
        <f>Data!F51</f>
        <v>Stopped</v>
      </c>
      <c r="L50" s="18"/>
      <c r="M50" s="18">
        <f>Data!I51</f>
        <v>0</v>
      </c>
      <c r="N50" s="21" t="str">
        <f>Data!AA51</f>
        <v>OK</v>
      </c>
      <c r="O50" s="26">
        <f>Data!Y51</f>
        <v>45348.331077118055</v>
      </c>
      <c r="P50" s="26">
        <f>Data!Z51</f>
        <v>45348.374132673613</v>
      </c>
      <c r="Q50" s="26">
        <f>Data!M51</f>
        <v>44167.466687870372</v>
      </c>
      <c r="R50" s="26">
        <f>Data!N51</f>
        <v>54788.791666666664</v>
      </c>
      <c r="S50" s="17" t="b">
        <f>OR(Data!$B$2&lt;Data!M51,Data!$B$2&gt;Data!N51)</f>
        <v>0</v>
      </c>
      <c r="T50" s="17" t="str">
        <f>Data!O51</f>
        <v>Version 9</v>
      </c>
      <c r="U50" s="17" t="str">
        <f>CONCATENATE(Data!P51,".",Data!Q51,".",Data!R51)</f>
        <v>120.39.31</v>
      </c>
      <c r="V50" s="17"/>
      <c r="W50" s="17" t="str">
        <f>Data!U51</f>
        <v>WV</v>
      </c>
      <c r="X50" s="17" t="str">
        <f>Data!W51</f>
        <v>America/New_York</v>
      </c>
      <c r="Y50" s="20">
        <f>Data!X51</f>
        <v>0</v>
      </c>
    </row>
    <row r="51" spans="1:25" ht="14.5" x14ac:dyDescent="0.35">
      <c r="A51" s="17"/>
      <c r="B51" s="17" t="str">
        <f>Data!AL52</f>
        <v>2023</v>
      </c>
      <c r="C51" s="17" t="str">
        <f>Data!AJ52</f>
        <v>Chevrolet</v>
      </c>
      <c r="D51" s="17" t="str">
        <f>Data!AK52</f>
        <v>Silverado</v>
      </c>
      <c r="E51" s="17"/>
      <c r="F51" s="17"/>
      <c r="G51" s="29">
        <f>Data!K52</f>
        <v>3041.736328125</v>
      </c>
      <c r="H51" s="19">
        <f>Data!L52</f>
        <v>3.5666666666666669</v>
      </c>
      <c r="I51" s="17">
        <f>Data!D52</f>
        <v>0</v>
      </c>
      <c r="J51" s="17"/>
      <c r="K51" s="17" t="str">
        <f>Data!F52</f>
        <v>Stopped</v>
      </c>
      <c r="L51" s="18"/>
      <c r="M51" s="18">
        <f>Data!I52</f>
        <v>0</v>
      </c>
      <c r="N51" s="21" t="str">
        <f>Data!AA52</f>
        <v>OK</v>
      </c>
      <c r="O51" s="26">
        <f>Data!Y52</f>
        <v>45348.372529166663</v>
      </c>
      <c r="P51" s="26">
        <f>Data!Z52</f>
        <v>45348.372760648148</v>
      </c>
      <c r="Q51" s="26">
        <f>Data!M52</f>
        <v>45209.018265740742</v>
      </c>
      <c r="R51" s="26">
        <f>Data!N52</f>
        <v>54788.791666666664</v>
      </c>
      <c r="S51" s="17" t="b">
        <f>OR(Data!$B$2&lt;Data!M52,Data!$B$2&gt;Data!N52)</f>
        <v>0</v>
      </c>
      <c r="T51" s="17" t="str">
        <f>Data!O52</f>
        <v>Version 10</v>
      </c>
      <c r="U51" s="17" t="str">
        <f>CONCATENATE(Data!P52,".",Data!Q52,".",Data!R52)</f>
        <v>124.39.31</v>
      </c>
      <c r="V51" s="17"/>
      <c r="W51" s="17" t="str">
        <f>Data!U52</f>
        <v>WV</v>
      </c>
      <c r="X51" s="17" t="str">
        <f>Data!W52</f>
        <v>America/New_York</v>
      </c>
      <c r="Y51" s="20">
        <f>Data!X52</f>
        <v>0</v>
      </c>
    </row>
    <row r="52" spans="1:25" ht="14.5" x14ac:dyDescent="0.35">
      <c r="A52" s="17"/>
      <c r="B52" s="17" t="str">
        <f>Data!AL53</f>
        <v>2023</v>
      </c>
      <c r="C52" s="17" t="str">
        <f>Data!AJ53</f>
        <v>Chevrolet</v>
      </c>
      <c r="D52" s="17" t="str">
        <f>Data!AK53</f>
        <v>Equinox</v>
      </c>
      <c r="E52" s="17"/>
      <c r="F52" s="17"/>
      <c r="G52" s="29">
        <f>Data!K53</f>
        <v>9402.40234375</v>
      </c>
      <c r="H52" s="19">
        <f>Data!L53</f>
        <v>22.508333333333333</v>
      </c>
      <c r="I52" s="17">
        <f>Data!D53</f>
        <v>0</v>
      </c>
      <c r="J52" s="17"/>
      <c r="K52" s="17" t="str">
        <f>Data!F53</f>
        <v>Stopped</v>
      </c>
      <c r="L52" s="18"/>
      <c r="M52" s="18">
        <f>Data!I53</f>
        <v>0</v>
      </c>
      <c r="N52" s="21" t="str">
        <f>Data!AA53</f>
        <v>OK</v>
      </c>
      <c r="O52" s="26">
        <f>Data!Y53</f>
        <v>45348.308773877317</v>
      </c>
      <c r="P52" s="26">
        <f>Data!Z53</f>
        <v>45348.359884988429</v>
      </c>
      <c r="Q52" s="26">
        <f>Data!M53</f>
        <v>45036.981075358795</v>
      </c>
      <c r="R52" s="26">
        <f>Data!N53</f>
        <v>54788.791666666664</v>
      </c>
      <c r="S52" s="17" t="b">
        <f>OR(Data!$B$2&lt;Data!M53,Data!$B$2&gt;Data!N53)</f>
        <v>0</v>
      </c>
      <c r="T52" s="17" t="str">
        <f>Data!O53</f>
        <v>Version 10</v>
      </c>
      <c r="U52" s="17" t="str">
        <f>CONCATENATE(Data!P53,".",Data!Q53,".",Data!R53)</f>
        <v>124.39.32</v>
      </c>
      <c r="V52" s="17"/>
      <c r="W52" s="17" t="str">
        <f>Data!U53</f>
        <v>WV</v>
      </c>
      <c r="X52" s="17" t="str">
        <f>Data!W53</f>
        <v>America/New_York</v>
      </c>
      <c r="Y52" s="20">
        <f>Data!X53</f>
        <v>0</v>
      </c>
    </row>
    <row r="53" spans="1:25" ht="14.5" x14ac:dyDescent="0.35">
      <c r="A53" s="17"/>
      <c r="B53" s="17" t="str">
        <f>Data!AL54</f>
        <v>2022</v>
      </c>
      <c r="C53" s="17" t="str">
        <f>Data!AJ54</f>
        <v>GMC</v>
      </c>
      <c r="D53" s="17" t="str">
        <f>Data!AK54</f>
        <v>Savana</v>
      </c>
      <c r="E53" s="17"/>
      <c r="F53" s="17"/>
      <c r="G53" s="29">
        <f>Data!K54</f>
        <v>3112.4482421875</v>
      </c>
      <c r="H53" s="19">
        <f>Data!L54</f>
        <v>4.0197768749999998</v>
      </c>
      <c r="I53" s="17">
        <f>Data!D54</f>
        <v>0</v>
      </c>
      <c r="J53" s="17"/>
      <c r="K53" s="17" t="str">
        <f>Data!F54</f>
        <v>Stopped</v>
      </c>
      <c r="L53" s="18"/>
      <c r="M53" s="18">
        <f>Data!I54</f>
        <v>0</v>
      </c>
      <c r="N53" s="21" t="str">
        <f>Data!AA54</f>
        <v>Device is not downloading data</v>
      </c>
      <c r="O53" s="26">
        <f>Data!Y54</f>
        <v>45281.624560914352</v>
      </c>
      <c r="P53" s="26">
        <f>Data!Z54</f>
        <v>45313.588935914355</v>
      </c>
      <c r="Q53" s="26">
        <f>Data!M54</f>
        <v>44400.949723611113</v>
      </c>
      <c r="R53" s="26">
        <f>Data!N54</f>
        <v>54788.791666666664</v>
      </c>
      <c r="S53" s="17" t="b">
        <f>OR(Data!$B$2&lt;Data!M54,Data!$B$2&gt;Data!N54)</f>
        <v>0</v>
      </c>
      <c r="T53" s="17" t="str">
        <f>Data!O54</f>
        <v>Version 9</v>
      </c>
      <c r="U53" s="17" t="str">
        <f>CONCATENATE(Data!P54,".",Data!Q54,".",Data!R54)</f>
        <v>120.39.27</v>
      </c>
      <c r="V53" s="17"/>
      <c r="W53" s="17" t="str">
        <f>Data!U54</f>
        <v>WV</v>
      </c>
      <c r="X53" s="17" t="str">
        <f>Data!W54</f>
        <v>America/New_York</v>
      </c>
      <c r="Y53" s="20">
        <f>Data!X54</f>
        <v>0</v>
      </c>
    </row>
    <row r="54" spans="1:25" ht="14.5" x14ac:dyDescent="0.35">
      <c r="A54" s="17"/>
      <c r="B54" s="17" t="str">
        <f>Data!AL55</f>
        <v>2022</v>
      </c>
      <c r="C54" s="17" t="str">
        <f>Data!AJ55</f>
        <v>GMC</v>
      </c>
      <c r="D54" s="17" t="str">
        <f>Data!AK55</f>
        <v>Savana</v>
      </c>
      <c r="E54" s="17"/>
      <c r="F54" s="17"/>
      <c r="G54" s="29">
        <f>Data!K55</f>
        <v>12388.27734375</v>
      </c>
      <c r="H54" s="19">
        <f>Data!L55</f>
        <v>13.901144502314814</v>
      </c>
      <c r="I54" s="17">
        <f>Data!D55</f>
        <v>0</v>
      </c>
      <c r="J54" s="17"/>
      <c r="K54" s="17" t="str">
        <f>Data!F55</f>
        <v>Stopped</v>
      </c>
      <c r="L54" s="18"/>
      <c r="M54" s="18">
        <f>Data!I55</f>
        <v>0</v>
      </c>
      <c r="N54" s="21" t="str">
        <f>Data!AA55</f>
        <v>OK</v>
      </c>
      <c r="O54" s="26">
        <f>Data!Y55</f>
        <v>45334.491529247687</v>
      </c>
      <c r="P54" s="26">
        <f>Data!Z55</f>
        <v>45348.034816284722</v>
      </c>
      <c r="Q54" s="26">
        <f>Data!M55</f>
        <v>44400.948841967591</v>
      </c>
      <c r="R54" s="26">
        <f>Data!N55</f>
        <v>54788.791666666664</v>
      </c>
      <c r="S54" s="17" t="b">
        <f>OR(Data!$B$2&lt;Data!M55,Data!$B$2&gt;Data!N55)</f>
        <v>0</v>
      </c>
      <c r="T54" s="17" t="str">
        <f>Data!O55</f>
        <v>Version 9</v>
      </c>
      <c r="U54" s="17" t="str">
        <f>CONCATENATE(Data!P55,".",Data!Q55,".",Data!R55)</f>
        <v>120.39.31</v>
      </c>
      <c r="V54" s="17"/>
      <c r="W54" s="17" t="str">
        <f>Data!U55</f>
        <v>WV</v>
      </c>
      <c r="X54" s="17" t="str">
        <f>Data!W55</f>
        <v>America/New_York</v>
      </c>
      <c r="Y54" s="20">
        <f>Data!X55</f>
        <v>0</v>
      </c>
    </row>
    <row r="55" spans="1:25" ht="14.5" x14ac:dyDescent="0.35">
      <c r="A55" s="17"/>
      <c r="B55" s="17" t="str">
        <f>Data!AL56</f>
        <v>2022</v>
      </c>
      <c r="C55" s="17" t="str">
        <f>Data!AJ56</f>
        <v>GMC</v>
      </c>
      <c r="D55" s="17" t="str">
        <f>Data!AK56</f>
        <v>Savana</v>
      </c>
      <c r="E55" s="17"/>
      <c r="F55" s="17"/>
      <c r="G55" s="29">
        <f>Data!K56</f>
        <v>6002.44580078125</v>
      </c>
      <c r="H55" s="19">
        <f>Data!L56</f>
        <v>10.761560277777777</v>
      </c>
      <c r="I55" s="17">
        <f>Data!D56</f>
        <v>0</v>
      </c>
      <c r="J55" s="17"/>
      <c r="K55" s="17" t="str">
        <f>Data!F56</f>
        <v>Stopped</v>
      </c>
      <c r="L55" s="18"/>
      <c r="M55" s="18">
        <f>Data!I56</f>
        <v>0</v>
      </c>
      <c r="N55" s="21" t="str">
        <f>Data!AA56</f>
        <v>OK</v>
      </c>
      <c r="O55" s="26">
        <f>Data!Y56</f>
        <v>45347.761702118056</v>
      </c>
      <c r="P55" s="26">
        <f>Data!Z56</f>
        <v>45348.367512303237</v>
      </c>
      <c r="Q55" s="26">
        <f>Data!M56</f>
        <v>44400.949841539354</v>
      </c>
      <c r="R55" s="26">
        <f>Data!N56</f>
        <v>54788.791666666664</v>
      </c>
      <c r="S55" s="17" t="b">
        <f>OR(Data!$B$2&lt;Data!M56,Data!$B$2&gt;Data!N56)</f>
        <v>0</v>
      </c>
      <c r="T55" s="17" t="str">
        <f>Data!O56</f>
        <v>Version 9</v>
      </c>
      <c r="U55" s="17" t="str">
        <f>CONCATENATE(Data!P56,".",Data!Q56,".",Data!R56)</f>
        <v>120.39.31</v>
      </c>
      <c r="V55" s="17"/>
      <c r="W55" s="17" t="str">
        <f>Data!U56</f>
        <v>WV</v>
      </c>
      <c r="X55" s="17" t="str">
        <f>Data!W56</f>
        <v>America/New_York</v>
      </c>
      <c r="Y55" s="20">
        <f>Data!X56</f>
        <v>0</v>
      </c>
    </row>
    <row r="56" spans="1:25" ht="14.5" x14ac:dyDescent="0.35">
      <c r="A56" s="17"/>
      <c r="B56" s="17" t="str">
        <f>Data!AL57</f>
        <v>2022</v>
      </c>
      <c r="C56" s="17" t="str">
        <f>Data!AJ57</f>
        <v>GMC</v>
      </c>
      <c r="D56" s="17" t="str">
        <f>Data!AK57</f>
        <v>Savana</v>
      </c>
      <c r="E56" s="17"/>
      <c r="F56" s="17"/>
      <c r="G56" s="29">
        <f>Data!K57</f>
        <v>11371.169921875</v>
      </c>
      <c r="H56" s="19">
        <f>Data!L57</f>
        <v>11.562045925925926</v>
      </c>
      <c r="I56" s="17">
        <f>Data!D57</f>
        <v>0</v>
      </c>
      <c r="J56" s="17"/>
      <c r="K56" s="17" t="str">
        <f>Data!F57</f>
        <v>Stopped</v>
      </c>
      <c r="L56" s="18"/>
      <c r="M56" s="18">
        <f>Data!I57</f>
        <v>0</v>
      </c>
      <c r="N56" s="21" t="str">
        <f>Data!AA57</f>
        <v>OK</v>
      </c>
      <c r="O56" s="26">
        <f>Data!Y57</f>
        <v>45337.324051655094</v>
      </c>
      <c r="P56" s="26">
        <f>Data!Z57</f>
        <v>45347.995290081017</v>
      </c>
      <c r="Q56" s="26">
        <f>Data!M57</f>
        <v>44400.948825219908</v>
      </c>
      <c r="R56" s="26">
        <f>Data!N57</f>
        <v>54788.791666666664</v>
      </c>
      <c r="S56" s="17" t="b">
        <f>OR(Data!$B$2&lt;Data!M57,Data!$B$2&gt;Data!N57)</f>
        <v>0</v>
      </c>
      <c r="T56" s="17" t="str">
        <f>Data!O57</f>
        <v>Version 9</v>
      </c>
      <c r="U56" s="17" t="str">
        <f>CONCATENATE(Data!P57,".",Data!Q57,".",Data!R57)</f>
        <v>120.39.31</v>
      </c>
      <c r="V56" s="17"/>
      <c r="W56" s="17" t="str">
        <f>Data!U57</f>
        <v>WV</v>
      </c>
      <c r="X56" s="17" t="str">
        <f>Data!W57</f>
        <v>America/New_York</v>
      </c>
      <c r="Y56" s="20">
        <f>Data!X57</f>
        <v>0</v>
      </c>
    </row>
    <row r="57" spans="1:25" ht="14.5" x14ac:dyDescent="0.35">
      <c r="A57" s="17"/>
      <c r="B57" s="17" t="str">
        <f>Data!AL58</f>
        <v>2022</v>
      </c>
      <c r="C57" s="17" t="str">
        <f>Data!AJ58</f>
        <v>GMC</v>
      </c>
      <c r="D57" s="17" t="str">
        <f>Data!AK58</f>
        <v>Savana</v>
      </c>
      <c r="E57" s="17"/>
      <c r="F57" s="17"/>
      <c r="G57" s="29">
        <f>Data!K58</f>
        <v>9280.1787109375</v>
      </c>
      <c r="H57" s="19">
        <f>Data!L58</f>
        <v>11.00354025462963</v>
      </c>
      <c r="I57" s="17">
        <f>Data!D58</f>
        <v>0</v>
      </c>
      <c r="J57" s="17"/>
      <c r="K57" s="17" t="str">
        <f>Data!F58</f>
        <v>Stopped</v>
      </c>
      <c r="L57" s="18"/>
      <c r="M57" s="18">
        <f>Data!I58</f>
        <v>0</v>
      </c>
      <c r="N57" s="21" t="str">
        <f>Data!AA58</f>
        <v>OK</v>
      </c>
      <c r="O57" s="26">
        <f>Data!Y58</f>
        <v>45345.604109525462</v>
      </c>
      <c r="P57" s="26">
        <f>Data!Z58</f>
        <v>45348.355938229164</v>
      </c>
      <c r="Q57" s="26">
        <f>Data!M58</f>
        <v>44400.949000787034</v>
      </c>
      <c r="R57" s="26">
        <f>Data!N58</f>
        <v>54788.791666666664</v>
      </c>
      <c r="S57" s="17" t="b">
        <f>OR(Data!$B$2&lt;Data!M58,Data!$B$2&gt;Data!N58)</f>
        <v>0</v>
      </c>
      <c r="T57" s="17" t="str">
        <f>Data!O58</f>
        <v>Version 9</v>
      </c>
      <c r="U57" s="17" t="str">
        <f>CONCATENATE(Data!P58,".",Data!Q58,".",Data!R58)</f>
        <v>120.40.21</v>
      </c>
      <c r="V57" s="17"/>
      <c r="W57" s="17" t="str">
        <f>Data!U58</f>
        <v>WV</v>
      </c>
      <c r="X57" s="17" t="str">
        <f>Data!W58</f>
        <v>America/New_York</v>
      </c>
      <c r="Y57" s="20">
        <f>Data!X58</f>
        <v>0</v>
      </c>
    </row>
    <row r="58" spans="1:25" ht="14.5" x14ac:dyDescent="0.35">
      <c r="A58" s="17"/>
      <c r="B58" s="17" t="str">
        <f>Data!AL59</f>
        <v>2022</v>
      </c>
      <c r="C58" s="17" t="str">
        <f>Data!AJ59</f>
        <v>GMC</v>
      </c>
      <c r="D58" s="17" t="str">
        <f>Data!AK59</f>
        <v>Savana</v>
      </c>
      <c r="E58" s="17"/>
      <c r="F58" s="17"/>
      <c r="G58" s="29">
        <f>Data!K59</f>
        <v>12030.3671875</v>
      </c>
      <c r="H58" s="19">
        <f>Data!L59</f>
        <v>13.565736157407407</v>
      </c>
      <c r="I58" s="17">
        <f>Data!D59</f>
        <v>0</v>
      </c>
      <c r="J58" s="17"/>
      <c r="K58" s="17" t="str">
        <f>Data!F59</f>
        <v>Stopped</v>
      </c>
      <c r="L58" s="18"/>
      <c r="M58" s="18">
        <f>Data!I59</f>
        <v>0</v>
      </c>
      <c r="N58" s="21" t="str">
        <f>Data!AA59</f>
        <v>OK</v>
      </c>
      <c r="O58" s="26">
        <f>Data!Y59</f>
        <v>45338.550255358794</v>
      </c>
      <c r="P58" s="26">
        <f>Data!Z59</f>
        <v>45348.260000729169</v>
      </c>
      <c r="Q58" s="26">
        <f>Data!M59</f>
        <v>44400.949893379628</v>
      </c>
      <c r="R58" s="26">
        <f>Data!N59</f>
        <v>54788.791666666664</v>
      </c>
      <c r="S58" s="17" t="b">
        <f>OR(Data!$B$2&lt;Data!M59,Data!$B$2&gt;Data!N59)</f>
        <v>0</v>
      </c>
      <c r="T58" s="17" t="str">
        <f>Data!O59</f>
        <v>Version 9</v>
      </c>
      <c r="U58" s="17" t="str">
        <f>CONCATENATE(Data!P59,".",Data!Q59,".",Data!R59)</f>
        <v>120.39.31</v>
      </c>
      <c r="V58" s="17"/>
      <c r="W58" s="17" t="str">
        <f>Data!U59</f>
        <v>WV</v>
      </c>
      <c r="X58" s="17" t="str">
        <f>Data!W59</f>
        <v>America/New_York</v>
      </c>
      <c r="Y58" s="20">
        <f>Data!X59</f>
        <v>0</v>
      </c>
    </row>
    <row r="59" spans="1:25" ht="14.5" x14ac:dyDescent="0.35">
      <c r="A59" s="17"/>
      <c r="B59" s="17" t="str">
        <f>Data!AL60</f>
        <v>2018</v>
      </c>
      <c r="C59" s="17" t="str">
        <f>Data!AJ60</f>
        <v>Toyota</v>
      </c>
      <c r="D59" s="17" t="str">
        <f>Data!AK60</f>
        <v>RAV4</v>
      </c>
      <c r="E59" s="17"/>
      <c r="F59" s="17"/>
      <c r="G59" s="29">
        <f>Data!K60</f>
        <v>42964.7109375</v>
      </c>
      <c r="H59" s="19">
        <f>Data!L60</f>
        <v>2.8853331249999998</v>
      </c>
      <c r="I59" s="17">
        <f>Data!D60</f>
        <v>0</v>
      </c>
      <c r="J59" s="17"/>
      <c r="K59" s="17" t="str">
        <f>Data!F60</f>
        <v>Stopped</v>
      </c>
      <c r="L59" s="18"/>
      <c r="M59" s="18">
        <f>Data!I60</f>
        <v>0</v>
      </c>
      <c r="N59" s="21" t="str">
        <f>Data!AA60</f>
        <v>OK</v>
      </c>
      <c r="O59" s="26">
        <f>Data!Y60</f>
        <v>45344.57722295139</v>
      </c>
      <c r="P59" s="26">
        <f>Data!Z60</f>
        <v>45347.578785451391</v>
      </c>
      <c r="Q59" s="26">
        <f>Data!M60</f>
        <v>45015.987498668983</v>
      </c>
      <c r="R59" s="26">
        <f>Data!N60</f>
        <v>54788.791666666664</v>
      </c>
      <c r="S59" s="17" t="b">
        <f>OR(Data!$B$2&lt;Data!M60,Data!$B$2&gt;Data!N60)</f>
        <v>0</v>
      </c>
      <c r="T59" s="17" t="str">
        <f>Data!O60</f>
        <v>Version 10</v>
      </c>
      <c r="U59" s="17" t="str">
        <f>CONCATENATE(Data!P60,".",Data!Q60,".",Data!R60)</f>
        <v>124.39.31</v>
      </c>
      <c r="V59" s="17"/>
      <c r="W59" s="17" t="str">
        <f>Data!U60</f>
        <v>WV</v>
      </c>
      <c r="X59" s="17" t="str">
        <f>Data!W60</f>
        <v>America/New_York</v>
      </c>
      <c r="Y59" s="20">
        <f>Data!X60</f>
        <v>0</v>
      </c>
    </row>
    <row r="60" spans="1:25" ht="14.5" x14ac:dyDescent="0.35">
      <c r="A60" s="17"/>
      <c r="B60" s="17" t="str">
        <f>Data!AL61</f>
        <v>2022</v>
      </c>
      <c r="C60" s="17" t="str">
        <f>Data!AJ61</f>
        <v>GMC</v>
      </c>
      <c r="D60" s="17" t="str">
        <f>Data!AK61</f>
        <v>Savana</v>
      </c>
      <c r="E60" s="17"/>
      <c r="F60" s="17"/>
      <c r="G60" s="29">
        <f>Data!K61</f>
        <v>7750.984375</v>
      </c>
      <c r="H60" s="19">
        <f>Data!L61</f>
        <v>8.4763157175925929</v>
      </c>
      <c r="I60" s="17">
        <f>Data!D61</f>
        <v>0</v>
      </c>
      <c r="J60" s="17"/>
      <c r="K60" s="17" t="str">
        <f>Data!F61</f>
        <v>Stopped</v>
      </c>
      <c r="L60" s="18"/>
      <c r="M60" s="18">
        <f>Data!I61</f>
        <v>0</v>
      </c>
      <c r="N60" s="21" t="str">
        <f>Data!AA61</f>
        <v>OK</v>
      </c>
      <c r="O60" s="26">
        <f>Data!Y61</f>
        <v>45337.509538506943</v>
      </c>
      <c r="P60" s="26">
        <f>Data!Z61</f>
        <v>45348.181089432874</v>
      </c>
      <c r="Q60" s="26">
        <f>Data!M61</f>
        <v>44400.948309085645</v>
      </c>
      <c r="R60" s="26">
        <f>Data!N61</f>
        <v>54788.791666666664</v>
      </c>
      <c r="S60" s="17" t="b">
        <f>OR(Data!$B$2&lt;Data!M61,Data!$B$2&gt;Data!N61)</f>
        <v>0</v>
      </c>
      <c r="T60" s="17" t="str">
        <f>Data!O61</f>
        <v>Version 9</v>
      </c>
      <c r="U60" s="17" t="str">
        <f>CONCATENATE(Data!P61,".",Data!Q61,".",Data!R61)</f>
        <v>120.39.31</v>
      </c>
      <c r="V60" s="17"/>
      <c r="W60" s="17" t="str">
        <f>Data!U61</f>
        <v>WV</v>
      </c>
      <c r="X60" s="17" t="str">
        <f>Data!W61</f>
        <v>America/New_York</v>
      </c>
      <c r="Y60" s="20">
        <f>Data!X61</f>
        <v>0</v>
      </c>
    </row>
    <row r="61" spans="1:25" ht="14.5" x14ac:dyDescent="0.35">
      <c r="A61" s="17"/>
      <c r="B61" s="17" t="str">
        <f>Data!AL62</f>
        <v>2022</v>
      </c>
      <c r="C61" s="17" t="str">
        <f>Data!AJ62</f>
        <v>GMC</v>
      </c>
      <c r="D61" s="17" t="str">
        <f>Data!AK62</f>
        <v>Savana</v>
      </c>
      <c r="E61" s="17"/>
      <c r="F61" s="17"/>
      <c r="G61" s="29">
        <f>Data!K62</f>
        <v>43261.10546875</v>
      </c>
      <c r="H61" s="19">
        <f>Data!L62</f>
        <v>39.236031134259257</v>
      </c>
      <c r="I61" s="17">
        <f>Data!D62</f>
        <v>0</v>
      </c>
      <c r="J61" s="17"/>
      <c r="K61" s="17" t="str">
        <f>Data!F62</f>
        <v>Stopped</v>
      </c>
      <c r="L61" s="18"/>
      <c r="M61" s="18">
        <f>Data!I62</f>
        <v>0</v>
      </c>
      <c r="N61" s="21" t="str">
        <f>Data!AA62</f>
        <v>OK</v>
      </c>
      <c r="O61" s="26">
        <f>Data!Y62</f>
        <v>45345.654456747689</v>
      </c>
      <c r="P61" s="26">
        <f>Data!Z62</f>
        <v>45348.364676655096</v>
      </c>
      <c r="Q61" s="26">
        <f>Data!M62</f>
        <v>44400.949602256944</v>
      </c>
      <c r="R61" s="26">
        <f>Data!N62</f>
        <v>54788.791666666664</v>
      </c>
      <c r="S61" s="17" t="b">
        <f>OR(Data!$B$2&lt;Data!M62,Data!$B$2&gt;Data!N62)</f>
        <v>0</v>
      </c>
      <c r="T61" s="17" t="str">
        <f>Data!O62</f>
        <v>Version 9</v>
      </c>
      <c r="U61" s="17" t="str">
        <f>CONCATENATE(Data!P62,".",Data!Q62,".",Data!R62)</f>
        <v>120.39.31</v>
      </c>
      <c r="V61" s="17"/>
      <c r="W61" s="17" t="str">
        <f>Data!U62</f>
        <v>WV</v>
      </c>
      <c r="X61" s="17" t="str">
        <f>Data!W62</f>
        <v>America/New_York</v>
      </c>
      <c r="Y61" s="20">
        <f>Data!X62</f>
        <v>0</v>
      </c>
    </row>
    <row r="62" spans="1:25" ht="14.5" x14ac:dyDescent="0.35">
      <c r="A62" s="17"/>
      <c r="B62" s="17" t="str">
        <f>Data!AL63</f>
        <v>2022</v>
      </c>
      <c r="C62" s="17" t="str">
        <f>Data!AJ63</f>
        <v>GMC</v>
      </c>
      <c r="D62" s="17" t="str">
        <f>Data!AK63</f>
        <v>Savana</v>
      </c>
      <c r="E62" s="17"/>
      <c r="F62" s="17"/>
      <c r="G62" s="29">
        <f>Data!K63</f>
        <v>4207.92578125</v>
      </c>
      <c r="H62" s="19">
        <f>Data!L63</f>
        <v>4.7823940624999999</v>
      </c>
      <c r="I62" s="17">
        <f>Data!D63</f>
        <v>0</v>
      </c>
      <c r="J62" s="17"/>
      <c r="K62" s="17" t="str">
        <f>Data!F63</f>
        <v>Stopped</v>
      </c>
      <c r="L62" s="18"/>
      <c r="M62" s="18">
        <f>Data!I63</f>
        <v>0</v>
      </c>
      <c r="N62" s="21" t="str">
        <f>Data!AA63</f>
        <v>OK</v>
      </c>
      <c r="O62" s="26">
        <f>Data!Y63</f>
        <v>45346.818368784719</v>
      </c>
      <c r="P62" s="26">
        <f>Data!Z63</f>
        <v>45348.361898877316</v>
      </c>
      <c r="Q62" s="26">
        <f>Data!M63</f>
        <v>44400.949364270833</v>
      </c>
      <c r="R62" s="26">
        <f>Data!N63</f>
        <v>54788.791666666664</v>
      </c>
      <c r="S62" s="17" t="b">
        <f>OR(Data!$B$2&lt;Data!M63,Data!$B$2&gt;Data!N63)</f>
        <v>0</v>
      </c>
      <c r="T62" s="17" t="str">
        <f>Data!O63</f>
        <v>Version 9</v>
      </c>
      <c r="U62" s="17" t="str">
        <f>CONCATENATE(Data!P63,".",Data!Q63,".",Data!R63)</f>
        <v>120.40.21</v>
      </c>
      <c r="V62" s="17"/>
      <c r="W62" s="17" t="str">
        <f>Data!U63</f>
        <v>WV</v>
      </c>
      <c r="X62" s="17" t="str">
        <f>Data!W63</f>
        <v>America/New_York</v>
      </c>
      <c r="Y62" s="20">
        <f>Data!X63</f>
        <v>0</v>
      </c>
    </row>
    <row r="63" spans="1:25" ht="14.5" x14ac:dyDescent="0.35">
      <c r="A63" s="17"/>
      <c r="B63" s="17" t="str">
        <f>Data!AL64</f>
        <v>2022</v>
      </c>
      <c r="C63" s="17" t="str">
        <f>Data!AJ64</f>
        <v>GMC</v>
      </c>
      <c r="D63" s="17" t="str">
        <f>Data!AK64</f>
        <v>Savana</v>
      </c>
      <c r="E63" s="17"/>
      <c r="F63" s="17"/>
      <c r="G63" s="29">
        <f>Data!K64</f>
        <v>5860.77294921875</v>
      </c>
      <c r="H63" s="19">
        <f>Data!L64</f>
        <v>6.6796258101851853</v>
      </c>
      <c r="I63" s="17">
        <f>Data!D64</f>
        <v>0</v>
      </c>
      <c r="J63" s="17"/>
      <c r="K63" s="17" t="str">
        <f>Data!F64</f>
        <v>Stopped</v>
      </c>
      <c r="L63" s="18"/>
      <c r="M63" s="18">
        <f>Data!I64</f>
        <v>0</v>
      </c>
      <c r="N63" s="21" t="str">
        <f>Data!AA64</f>
        <v>OK</v>
      </c>
      <c r="O63" s="26">
        <f>Data!Y64</f>
        <v>45345.555371099537</v>
      </c>
      <c r="P63" s="26">
        <f>Data!Z64</f>
        <v>45348.370278506947</v>
      </c>
      <c r="Q63" s="26">
        <f>Data!M64</f>
        <v>44400.949622442131</v>
      </c>
      <c r="R63" s="26">
        <f>Data!N64</f>
        <v>54788.791666666664</v>
      </c>
      <c r="S63" s="17" t="b">
        <f>OR(Data!$B$2&lt;Data!M64,Data!$B$2&gt;Data!N64)</f>
        <v>0</v>
      </c>
      <c r="T63" s="17" t="str">
        <f>Data!O64</f>
        <v>Version 9</v>
      </c>
      <c r="U63" s="17" t="str">
        <f>CONCATENATE(Data!P64,".",Data!Q64,".",Data!R64)</f>
        <v>120.39.31</v>
      </c>
      <c r="V63" s="17"/>
      <c r="W63" s="17" t="str">
        <f>Data!U64</f>
        <v>WV</v>
      </c>
      <c r="X63" s="17" t="str">
        <f>Data!W64</f>
        <v>America/New_York</v>
      </c>
      <c r="Y63" s="20">
        <f>Data!X64</f>
        <v>0</v>
      </c>
    </row>
    <row r="64" spans="1:25" ht="14.5" x14ac:dyDescent="0.35">
      <c r="A64" s="17"/>
      <c r="B64" s="17" t="str">
        <f>Data!AL65</f>
        <v>2022</v>
      </c>
      <c r="C64" s="17" t="str">
        <f>Data!AJ65</f>
        <v>GMC</v>
      </c>
      <c r="D64" s="17" t="str">
        <f>Data!AK65</f>
        <v>Savana</v>
      </c>
      <c r="E64" s="17"/>
      <c r="F64" s="17"/>
      <c r="G64" s="29">
        <f>Data!K65</f>
        <v>17685.466796875</v>
      </c>
      <c r="H64" s="19">
        <f>Data!L65</f>
        <v>25.001447280092592</v>
      </c>
      <c r="I64" s="17">
        <f>Data!D65</f>
        <v>0</v>
      </c>
      <c r="J64" s="17"/>
      <c r="K64" s="17" t="str">
        <f>Data!F65</f>
        <v>Stopped</v>
      </c>
      <c r="L64" s="18"/>
      <c r="M64" s="18">
        <f>Data!I65</f>
        <v>0</v>
      </c>
      <c r="N64" s="21" t="str">
        <f>Data!AA65</f>
        <v>OK</v>
      </c>
      <c r="O64" s="26">
        <f>Data!Y65</f>
        <v>45348.343137303244</v>
      </c>
      <c r="P64" s="26">
        <f>Data!Z65</f>
        <v>45348.365394247689</v>
      </c>
      <c r="Q64" s="26">
        <f>Data!M65</f>
        <v>44400.949050810188</v>
      </c>
      <c r="R64" s="26">
        <f>Data!N65</f>
        <v>54788.791666666664</v>
      </c>
      <c r="S64" s="17" t="b">
        <f>OR(Data!$B$2&lt;Data!M65,Data!$B$2&gt;Data!N65)</f>
        <v>0</v>
      </c>
      <c r="T64" s="17" t="str">
        <f>Data!O65</f>
        <v>Version 9</v>
      </c>
      <c r="U64" s="17" t="str">
        <f>CONCATENATE(Data!P65,".",Data!Q65,".",Data!R65)</f>
        <v>120.39.31</v>
      </c>
      <c r="V64" s="17"/>
      <c r="W64" s="17" t="str">
        <f>Data!U65</f>
        <v>WV</v>
      </c>
      <c r="X64" s="17" t="str">
        <f>Data!W65</f>
        <v>America/New_York</v>
      </c>
      <c r="Y64" s="20">
        <f>Data!X65</f>
        <v>0</v>
      </c>
    </row>
    <row r="65" spans="1:25" ht="14.5" x14ac:dyDescent="0.35">
      <c r="A65" s="17"/>
      <c r="B65" s="17" t="str">
        <f>Data!AL66</f>
        <v>2022</v>
      </c>
      <c r="C65" s="17" t="str">
        <f>Data!AJ66</f>
        <v>GMC</v>
      </c>
      <c r="D65" s="17" t="str">
        <f>Data!AK66</f>
        <v>Savana</v>
      </c>
      <c r="E65" s="17"/>
      <c r="F65" s="17"/>
      <c r="G65" s="29">
        <f>Data!K66</f>
        <v>17646.94140625</v>
      </c>
      <c r="H65" s="19">
        <f>Data!L66</f>
        <v>23.625177048611111</v>
      </c>
      <c r="I65" s="17">
        <f>Data!D66</f>
        <v>0</v>
      </c>
      <c r="J65" s="17"/>
      <c r="K65" s="17" t="str">
        <f>Data!F66</f>
        <v>Stopped</v>
      </c>
      <c r="L65" s="18"/>
      <c r="M65" s="18">
        <f>Data!I66</f>
        <v>0</v>
      </c>
      <c r="N65" s="21" t="str">
        <f>Data!AA66</f>
        <v>OK</v>
      </c>
      <c r="O65" s="26">
        <f>Data!Y66</f>
        <v>45345.445440543983</v>
      </c>
      <c r="P65" s="26">
        <f>Data!Z66</f>
        <v>45348.36349609954</v>
      </c>
      <c r="Q65" s="26">
        <f>Data!M66</f>
        <v>44400.948452083336</v>
      </c>
      <c r="R65" s="26">
        <f>Data!N66</f>
        <v>54788.791666666664</v>
      </c>
      <c r="S65" s="17" t="b">
        <f>OR(Data!$B$2&lt;Data!M66,Data!$B$2&gt;Data!N66)</f>
        <v>0</v>
      </c>
      <c r="T65" s="17" t="str">
        <f>Data!O66</f>
        <v>Version 9</v>
      </c>
      <c r="U65" s="17" t="str">
        <f>CONCATENATE(Data!P66,".",Data!Q66,".",Data!R66)</f>
        <v>120.39.31</v>
      </c>
      <c r="V65" s="17"/>
      <c r="W65" s="17" t="str">
        <f>Data!U66</f>
        <v>WV</v>
      </c>
      <c r="X65" s="17" t="str">
        <f>Data!W66</f>
        <v>America/New_York</v>
      </c>
      <c r="Y65" s="20">
        <f>Data!X66</f>
        <v>0</v>
      </c>
    </row>
    <row r="66" spans="1:25" ht="14.5" x14ac:dyDescent="0.35">
      <c r="A66" s="17"/>
      <c r="B66" s="17" t="str">
        <f>Data!AL67</f>
        <v>2012</v>
      </c>
      <c r="C66" s="17" t="str">
        <f>Data!AJ67</f>
        <v>Ford</v>
      </c>
      <c r="D66" s="17" t="str">
        <f>Data!AK67</f>
        <v>Focus</v>
      </c>
      <c r="E66" s="17"/>
      <c r="F66" s="17"/>
      <c r="G66" s="29">
        <f>Data!K67</f>
        <v>113856.953125</v>
      </c>
      <c r="H66" s="19">
        <f>Data!L67</f>
        <v>11.270307916666667</v>
      </c>
      <c r="I66" s="17" t="str">
        <f>Data!D67</f>
        <v>susan.g.azevedo@wvago.gov</v>
      </c>
      <c r="J66" s="17"/>
      <c r="K66" s="17" t="str">
        <f>Data!F67</f>
        <v>Stopped</v>
      </c>
      <c r="L66" s="18"/>
      <c r="M66" s="18">
        <f>Data!I67</f>
        <v>0</v>
      </c>
      <c r="N66" s="21" t="str">
        <f>Data!AA67</f>
        <v>OK</v>
      </c>
      <c r="O66" s="26">
        <f>Data!Y67</f>
        <v>45344.612813229163</v>
      </c>
      <c r="P66" s="26">
        <f>Data!Z67</f>
        <v>45347.614306284719</v>
      </c>
      <c r="Q66" s="26">
        <f>Data!M67</f>
        <v>44400.949762870368</v>
      </c>
      <c r="R66" s="26">
        <f>Data!N67</f>
        <v>54788.791666666664</v>
      </c>
      <c r="S66" s="17" t="b">
        <f>OR(Data!$B$2&lt;Data!M67,Data!$B$2&gt;Data!N67)</f>
        <v>0</v>
      </c>
      <c r="T66" s="17" t="str">
        <f>Data!O67</f>
        <v>Version 9</v>
      </c>
      <c r="U66" s="17" t="str">
        <f>CONCATENATE(Data!P67,".",Data!Q67,".",Data!R67)</f>
        <v>120.40.21</v>
      </c>
      <c r="V66" s="17"/>
      <c r="W66" s="17" t="str">
        <f>Data!U67</f>
        <v>WV</v>
      </c>
      <c r="X66" s="17" t="str">
        <f>Data!W67</f>
        <v>America/New_York</v>
      </c>
      <c r="Y66" s="20">
        <f>Data!X67</f>
        <v>0</v>
      </c>
    </row>
    <row r="67" spans="1:25" ht="14.5" x14ac:dyDescent="0.35">
      <c r="A67" s="17"/>
      <c r="B67" s="17" t="str">
        <f>Data!AL68</f>
        <v>2020</v>
      </c>
      <c r="C67" s="17" t="str">
        <f>Data!AJ68</f>
        <v>Chevrolet</v>
      </c>
      <c r="D67" s="17" t="str">
        <f>Data!AK68</f>
        <v>Trax</v>
      </c>
      <c r="E67" s="17"/>
      <c r="F67" s="17"/>
      <c r="G67" s="29">
        <f>Data!K68</f>
        <v>70247.875</v>
      </c>
      <c r="H67" s="19">
        <f>Data!L68</f>
        <v>84.370833333333337</v>
      </c>
      <c r="I67" s="17">
        <f>Data!D68</f>
        <v>0</v>
      </c>
      <c r="J67" s="17"/>
      <c r="K67" s="17" t="str">
        <f>Data!F68</f>
        <v>Stopped</v>
      </c>
      <c r="L67" s="18"/>
      <c r="M67" s="18">
        <f>Data!I68</f>
        <v>0</v>
      </c>
      <c r="N67" s="21" t="str">
        <f>Data!AA68</f>
        <v>OK</v>
      </c>
      <c r="O67" s="26">
        <f>Data!Y68</f>
        <v>45343.764560914351</v>
      </c>
      <c r="P67" s="26">
        <f>Data!Z68</f>
        <v>45347.754838692126</v>
      </c>
      <c r="Q67" s="26">
        <f>Data!M68</f>
        <v>44400.948274270835</v>
      </c>
      <c r="R67" s="26">
        <f>Data!N68</f>
        <v>54788.791666666664</v>
      </c>
      <c r="S67" s="17" t="b">
        <f>OR(Data!$B$2&lt;Data!M68,Data!$B$2&gt;Data!N68)</f>
        <v>0</v>
      </c>
      <c r="T67" s="17" t="str">
        <f>Data!O68</f>
        <v>Version 9</v>
      </c>
      <c r="U67" s="17" t="str">
        <f>CONCATENATE(Data!P68,".",Data!Q68,".",Data!R68)</f>
        <v>120.40.21</v>
      </c>
      <c r="V67" s="17"/>
      <c r="W67" s="17" t="str">
        <f>Data!U68</f>
        <v>WV</v>
      </c>
      <c r="X67" s="17" t="str">
        <f>Data!W68</f>
        <v>America/New_York</v>
      </c>
      <c r="Y67" s="20" t="str">
        <f>Data!X68</f>
        <v>Chevrolet Trax 2020
Chevrolet Trax 2020</v>
      </c>
    </row>
    <row r="68" spans="1:25" ht="14.5" x14ac:dyDescent="0.35">
      <c r="A68" s="17"/>
      <c r="B68" s="17" t="str">
        <f>Data!AL69</f>
        <v>2022</v>
      </c>
      <c r="C68" s="17" t="str">
        <f>Data!AJ69</f>
        <v>GMC</v>
      </c>
      <c r="D68" s="17" t="str">
        <f>Data!AK69</f>
        <v>Savana</v>
      </c>
      <c r="E68" s="17"/>
      <c r="F68" s="17"/>
      <c r="G68" s="29">
        <f>Data!K69</f>
        <v>3474.08642578125</v>
      </c>
      <c r="H68" s="19">
        <f>Data!L69</f>
        <v>4.2762558680555554</v>
      </c>
      <c r="I68" s="17">
        <f>Data!D69</f>
        <v>0</v>
      </c>
      <c r="J68" s="17"/>
      <c r="K68" s="17" t="str">
        <f>Data!F69</f>
        <v>Stopped</v>
      </c>
      <c r="L68" s="18"/>
      <c r="M68" s="18">
        <f>Data!I69</f>
        <v>0</v>
      </c>
      <c r="N68" s="21" t="str">
        <f>Data!AA69</f>
        <v>OK</v>
      </c>
      <c r="O68" s="26">
        <f>Data!Y69</f>
        <v>45346.314016932869</v>
      </c>
      <c r="P68" s="26">
        <f>Data!Z69</f>
        <v>45348.357130358796</v>
      </c>
      <c r="Q68" s="26">
        <f>Data!M69</f>
        <v>44400.949252766201</v>
      </c>
      <c r="R68" s="26">
        <f>Data!N69</f>
        <v>54788.791666666664</v>
      </c>
      <c r="S68" s="17" t="b">
        <f>OR(Data!$B$2&lt;Data!M69,Data!$B$2&gt;Data!N69)</f>
        <v>0</v>
      </c>
      <c r="T68" s="17" t="str">
        <f>Data!O69</f>
        <v>Version 9</v>
      </c>
      <c r="U68" s="17" t="str">
        <f>CONCATENATE(Data!P69,".",Data!Q69,".",Data!R69)</f>
        <v>120.39.31</v>
      </c>
      <c r="V68" s="17"/>
      <c r="W68" s="17" t="str">
        <f>Data!U69</f>
        <v>WV</v>
      </c>
      <c r="X68" s="17" t="str">
        <f>Data!W69</f>
        <v>America/New_York</v>
      </c>
      <c r="Y68" s="20">
        <f>Data!X69</f>
        <v>0</v>
      </c>
    </row>
    <row r="69" spans="1:25" ht="14.5" x14ac:dyDescent="0.35">
      <c r="A69" s="17"/>
      <c r="B69" s="17" t="str">
        <f>Data!AL70</f>
        <v>2022</v>
      </c>
      <c r="C69" s="17" t="str">
        <f>Data!AJ70</f>
        <v>GMC</v>
      </c>
      <c r="D69" s="17" t="str">
        <f>Data!AK70</f>
        <v>Savana</v>
      </c>
      <c r="E69" s="17"/>
      <c r="F69" s="17"/>
      <c r="G69" s="29">
        <f>Data!K70</f>
        <v>8885.6083984375</v>
      </c>
      <c r="H69" s="19">
        <f>Data!L70</f>
        <v>10.152073472222222</v>
      </c>
      <c r="I69" s="17">
        <f>Data!D70</f>
        <v>0</v>
      </c>
      <c r="J69" s="17"/>
      <c r="K69" s="17" t="str">
        <f>Data!F70</f>
        <v>Stopped</v>
      </c>
      <c r="L69" s="18"/>
      <c r="M69" s="18">
        <f>Data!I70</f>
        <v>0</v>
      </c>
      <c r="N69" s="21" t="str">
        <f>Data!AA70</f>
        <v>OK</v>
      </c>
      <c r="O69" s="26">
        <f>Data!Y70</f>
        <v>45346.314006099536</v>
      </c>
      <c r="P69" s="26">
        <f>Data!Z70</f>
        <v>45348.35708480324</v>
      </c>
      <c r="Q69" s="26">
        <f>Data!M70</f>
        <v>44400.948345949073</v>
      </c>
      <c r="R69" s="26">
        <f>Data!N70</f>
        <v>54788.791666666664</v>
      </c>
      <c r="S69" s="17" t="b">
        <f>OR(Data!$B$2&lt;Data!M70,Data!$B$2&gt;Data!N70)</f>
        <v>0</v>
      </c>
      <c r="T69" s="17" t="str">
        <f>Data!O70</f>
        <v>Version 9</v>
      </c>
      <c r="U69" s="17" t="str">
        <f>CONCATENATE(Data!P70,".",Data!Q70,".",Data!R70)</f>
        <v>120.39.31</v>
      </c>
      <c r="V69" s="17"/>
      <c r="W69" s="17" t="str">
        <f>Data!U70</f>
        <v>WV</v>
      </c>
      <c r="X69" s="17" t="str">
        <f>Data!W70</f>
        <v>America/New_York</v>
      </c>
      <c r="Y69" s="20">
        <f>Data!X70</f>
        <v>0</v>
      </c>
    </row>
    <row r="70" spans="1:25" ht="14.5" x14ac:dyDescent="0.35">
      <c r="A70" s="17"/>
      <c r="B70" s="17" t="str">
        <f>Data!AL71</f>
        <v>2022</v>
      </c>
      <c r="C70" s="17" t="str">
        <f>Data!AJ71</f>
        <v>GMC</v>
      </c>
      <c r="D70" s="17" t="str">
        <f>Data!AK71</f>
        <v>Savana</v>
      </c>
      <c r="E70" s="17"/>
      <c r="F70" s="17"/>
      <c r="G70" s="29">
        <f>Data!K71</f>
        <v>17800.419921875</v>
      </c>
      <c r="H70" s="19">
        <f>Data!L71</f>
        <v>25.561325983796298</v>
      </c>
      <c r="I70" s="17">
        <f>Data!D71</f>
        <v>0</v>
      </c>
      <c r="J70" s="17"/>
      <c r="K70" s="17" t="str">
        <f>Data!F71</f>
        <v>Stopped</v>
      </c>
      <c r="L70" s="18"/>
      <c r="M70" s="18">
        <f>Data!I71</f>
        <v>0</v>
      </c>
      <c r="N70" s="21" t="str">
        <f>Data!AA71</f>
        <v>OK</v>
      </c>
      <c r="O70" s="26">
        <f>Data!Y71</f>
        <v>45344.826875729166</v>
      </c>
      <c r="P70" s="26">
        <f>Data!Z71</f>
        <v>45347.8302090625</v>
      </c>
      <c r="Q70" s="26">
        <f>Data!M71</f>
        <v>44400.949034131947</v>
      </c>
      <c r="R70" s="26">
        <f>Data!N71</f>
        <v>54788.791666666664</v>
      </c>
      <c r="S70" s="17" t="b">
        <f>OR(Data!$B$2&lt;Data!M71,Data!$B$2&gt;Data!N71)</f>
        <v>0</v>
      </c>
      <c r="T70" s="17" t="str">
        <f>Data!O71</f>
        <v>Version 9</v>
      </c>
      <c r="U70" s="17" t="str">
        <f>CONCATENATE(Data!P71,".",Data!Q71,".",Data!R71)</f>
        <v>120.39.31</v>
      </c>
      <c r="V70" s="17"/>
      <c r="W70" s="17" t="str">
        <f>Data!U71</f>
        <v>WV</v>
      </c>
      <c r="X70" s="17" t="str">
        <f>Data!W71</f>
        <v>America/New_York</v>
      </c>
      <c r="Y70" s="20">
        <f>Data!X71</f>
        <v>0</v>
      </c>
    </row>
    <row r="71" spans="1:25" ht="14.5" x14ac:dyDescent="0.35">
      <c r="A71" s="17"/>
      <c r="B71" s="17" t="str">
        <f>Data!AL72</f>
        <v>2022</v>
      </c>
      <c r="C71" s="17" t="str">
        <f>Data!AJ72</f>
        <v>GMC</v>
      </c>
      <c r="D71" s="17" t="str">
        <f>Data!AK72</f>
        <v>Savana</v>
      </c>
      <c r="E71" s="17"/>
      <c r="F71" s="17"/>
      <c r="G71" s="29">
        <f>Data!K72</f>
        <v>5538.28125</v>
      </c>
      <c r="H71" s="19">
        <f>Data!L72</f>
        <v>6.4783314236111114</v>
      </c>
      <c r="I71" s="17">
        <f>Data!D72</f>
        <v>0</v>
      </c>
      <c r="J71" s="17"/>
      <c r="K71" s="17" t="str">
        <f>Data!F72</f>
        <v>Stopped</v>
      </c>
      <c r="L71" s="18"/>
      <c r="M71" s="18">
        <f>Data!I72</f>
        <v>0</v>
      </c>
      <c r="N71" s="21" t="str">
        <f>Data!AA72</f>
        <v>OK</v>
      </c>
      <c r="O71" s="26">
        <f>Data!Y72</f>
        <v>45346.330672025462</v>
      </c>
      <c r="P71" s="26">
        <f>Data!Z72</f>
        <v>45348.373773877312</v>
      </c>
      <c r="Q71" s="26">
        <f>Data!M72</f>
        <v>44400.948363148149</v>
      </c>
      <c r="R71" s="26">
        <f>Data!N72</f>
        <v>54788.791666666664</v>
      </c>
      <c r="S71" s="17" t="b">
        <f>OR(Data!$B$2&lt;Data!M72,Data!$B$2&gt;Data!N72)</f>
        <v>0</v>
      </c>
      <c r="T71" s="17" t="str">
        <f>Data!O72</f>
        <v>Version 9</v>
      </c>
      <c r="U71" s="17" t="str">
        <f>CONCATENATE(Data!P72,".",Data!Q72,".",Data!R72)</f>
        <v>120.39.31</v>
      </c>
      <c r="V71" s="17"/>
      <c r="W71" s="17" t="str">
        <f>Data!U72</f>
        <v>WV</v>
      </c>
      <c r="X71" s="17" t="str">
        <f>Data!W72</f>
        <v>America/New_York</v>
      </c>
      <c r="Y71" s="20">
        <f>Data!X72</f>
        <v>0</v>
      </c>
    </row>
    <row r="72" spans="1:25" ht="14.5" x14ac:dyDescent="0.35">
      <c r="A72" s="17"/>
      <c r="B72" s="17" t="str">
        <f>Data!AL73</f>
        <v>2022</v>
      </c>
      <c r="C72" s="17" t="str">
        <f>Data!AJ73</f>
        <v>GMC</v>
      </c>
      <c r="D72" s="17" t="str">
        <f>Data!AK73</f>
        <v>Savana</v>
      </c>
      <c r="E72" s="17"/>
      <c r="F72" s="17"/>
      <c r="G72" s="29">
        <f>Data!K73</f>
        <v>7507.40673828125</v>
      </c>
      <c r="H72" s="19">
        <f>Data!L73</f>
        <v>8.0805007986111104</v>
      </c>
      <c r="I72" s="17">
        <f>Data!D73</f>
        <v>0</v>
      </c>
      <c r="J72" s="17"/>
      <c r="K72" s="17" t="str">
        <f>Data!F73</f>
        <v>Stopped</v>
      </c>
      <c r="L72" s="18"/>
      <c r="M72" s="18">
        <f>Data!I73</f>
        <v>0</v>
      </c>
      <c r="N72" s="21" t="str">
        <f>Data!AA73</f>
        <v>OK</v>
      </c>
      <c r="O72" s="26">
        <f>Data!Y73</f>
        <v>45345.604341006947</v>
      </c>
      <c r="P72" s="26">
        <f>Data!Z73</f>
        <v>45348.355787766202</v>
      </c>
      <c r="Q72" s="26">
        <f>Data!M73</f>
        <v>44400.948328043982</v>
      </c>
      <c r="R72" s="26">
        <f>Data!N73</f>
        <v>54788.791666666664</v>
      </c>
      <c r="S72" s="17" t="b">
        <f>OR(Data!$B$2&lt;Data!M73,Data!$B$2&gt;Data!N73)</f>
        <v>0</v>
      </c>
      <c r="T72" s="17" t="str">
        <f>Data!O73</f>
        <v>Version 9</v>
      </c>
      <c r="U72" s="17" t="str">
        <f>CONCATENATE(Data!P73,".",Data!Q73,".",Data!R73)</f>
        <v>120.39.31</v>
      </c>
      <c r="V72" s="17"/>
      <c r="W72" s="17" t="str">
        <f>Data!U73</f>
        <v>WV</v>
      </c>
      <c r="X72" s="17" t="str">
        <f>Data!W73</f>
        <v>America/New_York</v>
      </c>
      <c r="Y72" s="20">
        <f>Data!X73</f>
        <v>0</v>
      </c>
    </row>
    <row r="73" spans="1:25" ht="14.5" x14ac:dyDescent="0.35">
      <c r="A73" s="17"/>
      <c r="B73" s="17" t="str">
        <f>Data!AL74</f>
        <v>2022</v>
      </c>
      <c r="C73" s="17" t="str">
        <f>Data!AJ74</f>
        <v>GMC</v>
      </c>
      <c r="D73" s="17" t="str">
        <f>Data!AK74</f>
        <v>Savana</v>
      </c>
      <c r="E73" s="17"/>
      <c r="F73" s="17"/>
      <c r="G73" s="29">
        <f>Data!K74</f>
        <v>4670.22607421875</v>
      </c>
      <c r="H73" s="19">
        <f>Data!L74</f>
        <v>5.6677341666666665</v>
      </c>
      <c r="I73" s="17">
        <f>Data!D74</f>
        <v>0</v>
      </c>
      <c r="J73" s="17"/>
      <c r="K73" s="17" t="str">
        <f>Data!F74</f>
        <v>Stopped</v>
      </c>
      <c r="L73" s="18"/>
      <c r="M73" s="18">
        <f>Data!I74</f>
        <v>0</v>
      </c>
      <c r="N73" s="21" t="str">
        <f>Data!AA74</f>
        <v>OK</v>
      </c>
      <c r="O73" s="26">
        <f>Data!Y74</f>
        <v>45320.955834062501</v>
      </c>
      <c r="P73" s="26">
        <f>Data!Z74</f>
        <v>45347.9155215625</v>
      </c>
      <c r="Q73" s="26">
        <f>Data!M74</f>
        <v>44400.949639328705</v>
      </c>
      <c r="R73" s="26">
        <f>Data!N74</f>
        <v>54788.791666666664</v>
      </c>
      <c r="S73" s="17" t="b">
        <f>OR(Data!$B$2&lt;Data!M74,Data!$B$2&gt;Data!N74)</f>
        <v>0</v>
      </c>
      <c r="T73" s="17" t="str">
        <f>Data!O74</f>
        <v>Version 9</v>
      </c>
      <c r="U73" s="17" t="str">
        <f>CONCATENATE(Data!P74,".",Data!Q74,".",Data!R74)</f>
        <v>120.39.31</v>
      </c>
      <c r="V73" s="17"/>
      <c r="W73" s="17" t="str">
        <f>Data!U74</f>
        <v>WV</v>
      </c>
      <c r="X73" s="17" t="str">
        <f>Data!W74</f>
        <v>America/New_York</v>
      </c>
      <c r="Y73" s="20">
        <f>Data!X74</f>
        <v>0</v>
      </c>
    </row>
    <row r="74" spans="1:25" ht="14.5" x14ac:dyDescent="0.35">
      <c r="A74" s="17"/>
      <c r="B74" s="17" t="str">
        <f>Data!AL75</f>
        <v>2022</v>
      </c>
      <c r="C74" s="17" t="str">
        <f>Data!AJ75</f>
        <v>GMC</v>
      </c>
      <c r="D74" s="17" t="str">
        <f>Data!AK75</f>
        <v>Savana</v>
      </c>
      <c r="E74" s="17"/>
      <c r="F74" s="17"/>
      <c r="G74" s="29">
        <f>Data!K75</f>
        <v>5249.96533203125</v>
      </c>
      <c r="H74" s="19">
        <f>Data!L75</f>
        <v>7.6649211805555559</v>
      </c>
      <c r="I74" s="17">
        <f>Data!D75</f>
        <v>0</v>
      </c>
      <c r="J74" s="17"/>
      <c r="K74" s="17" t="str">
        <f>Data!F75</f>
        <v>Stopped</v>
      </c>
      <c r="L74" s="18"/>
      <c r="M74" s="18">
        <f>Data!I75</f>
        <v>0</v>
      </c>
      <c r="N74" s="21" t="str">
        <f>Data!AA75</f>
        <v>OK</v>
      </c>
      <c r="O74" s="26">
        <f>Data!Y75</f>
        <v>45324.710197488428</v>
      </c>
      <c r="P74" s="26">
        <f>Data!Z75</f>
        <v>45347.837859525462</v>
      </c>
      <c r="Q74" s="26">
        <f>Data!M75</f>
        <v>44400.948773715281</v>
      </c>
      <c r="R74" s="26">
        <f>Data!N75</f>
        <v>54788.791666666664</v>
      </c>
      <c r="S74" s="17" t="b">
        <f>OR(Data!$B$2&lt;Data!M75,Data!$B$2&gt;Data!N75)</f>
        <v>0</v>
      </c>
      <c r="T74" s="17" t="str">
        <f>Data!O75</f>
        <v>Version 9</v>
      </c>
      <c r="U74" s="17" t="str">
        <f>CONCATENATE(Data!P75,".",Data!Q75,".",Data!R75)</f>
        <v>120.39.31</v>
      </c>
      <c r="V74" s="17"/>
      <c r="W74" s="17" t="str">
        <f>Data!U75</f>
        <v>WV</v>
      </c>
      <c r="X74" s="17" t="str">
        <f>Data!W75</f>
        <v>America/New_York</v>
      </c>
      <c r="Y74" s="20">
        <f>Data!X75</f>
        <v>0</v>
      </c>
    </row>
    <row r="75" spans="1:25" ht="14.5" x14ac:dyDescent="0.35">
      <c r="A75" s="17"/>
      <c r="B75" s="17" t="str">
        <f>Data!AL76</f>
        <v>2022</v>
      </c>
      <c r="C75" s="17" t="str">
        <f>Data!AJ76</f>
        <v>GMC</v>
      </c>
      <c r="D75" s="17" t="str">
        <f>Data!AK76</f>
        <v>Savana</v>
      </c>
      <c r="E75" s="17"/>
      <c r="F75" s="17"/>
      <c r="G75" s="29">
        <f>Data!K76</f>
        <v>22156.853515625</v>
      </c>
      <c r="H75" s="19">
        <f>Data!L76</f>
        <v>25.539330787037038</v>
      </c>
      <c r="I75" s="17" t="str">
        <f>Data!D76</f>
        <v>Charles.E.Adams@wv.gov</v>
      </c>
      <c r="J75" s="17"/>
      <c r="K75" s="17" t="str">
        <f>Data!F76</f>
        <v>Stopped</v>
      </c>
      <c r="L75" s="18"/>
      <c r="M75" s="18">
        <f>Data!I76</f>
        <v>0</v>
      </c>
      <c r="N75" s="21" t="str">
        <f>Data!AA76</f>
        <v>OK</v>
      </c>
      <c r="O75" s="26">
        <f>Data!Y76</f>
        <v>45348.372569444444</v>
      </c>
      <c r="P75" s="26">
        <f>Data!Z76</f>
        <v>45348.373252314814</v>
      </c>
      <c r="Q75" s="26">
        <f>Data!M76</f>
        <v>44400.948580358796</v>
      </c>
      <c r="R75" s="26">
        <f>Data!N76</f>
        <v>54788.791666666664</v>
      </c>
      <c r="S75" s="17" t="b">
        <f>OR(Data!$B$2&lt;Data!M76,Data!$B$2&gt;Data!N76)</f>
        <v>0</v>
      </c>
      <c r="T75" s="17" t="str">
        <f>Data!O76</f>
        <v>Version 9</v>
      </c>
      <c r="U75" s="17" t="str">
        <f>CONCATENATE(Data!P76,".",Data!Q76,".",Data!R76)</f>
        <v>120.39.31</v>
      </c>
      <c r="V75" s="17"/>
      <c r="W75" s="17" t="str">
        <f>Data!U76</f>
        <v>WV</v>
      </c>
      <c r="X75" s="17" t="str">
        <f>Data!W76</f>
        <v>America/New_York</v>
      </c>
      <c r="Y75" s="20">
        <f>Data!X76</f>
        <v>0</v>
      </c>
    </row>
    <row r="76" spans="1:25" ht="14.5" x14ac:dyDescent="0.35">
      <c r="A76" s="17"/>
      <c r="B76" s="17" t="str">
        <f>Data!AL77</f>
        <v>2022</v>
      </c>
      <c r="C76" s="17" t="str">
        <f>Data!AJ77</f>
        <v>GMC</v>
      </c>
      <c r="D76" s="17" t="str">
        <f>Data!AK77</f>
        <v>Savana</v>
      </c>
      <c r="E76" s="17"/>
      <c r="F76" s="17"/>
      <c r="G76" s="29">
        <f>Data!K77</f>
        <v>6119.263671875</v>
      </c>
      <c r="H76" s="19">
        <f>Data!L77</f>
        <v>10.923583611111111</v>
      </c>
      <c r="I76" s="17">
        <f>Data!D77</f>
        <v>0</v>
      </c>
      <c r="J76" s="17"/>
      <c r="K76" s="17" t="str">
        <f>Data!F77</f>
        <v>Stopped</v>
      </c>
      <c r="L76" s="18"/>
      <c r="M76" s="18">
        <f>Data!I77</f>
        <v>0</v>
      </c>
      <c r="N76" s="21" t="str">
        <f>Data!AA77</f>
        <v>OK</v>
      </c>
      <c r="O76" s="26">
        <f>Data!Y77</f>
        <v>45346.636748414348</v>
      </c>
      <c r="P76" s="26">
        <f>Data!Z77</f>
        <v>45348.367338692129</v>
      </c>
      <c r="Q76" s="26">
        <f>Data!M77</f>
        <v>44400.949293344907</v>
      </c>
      <c r="R76" s="26">
        <f>Data!N77</f>
        <v>54788.791666666664</v>
      </c>
      <c r="S76" s="17" t="b">
        <f>OR(Data!$B$2&lt;Data!M77,Data!$B$2&gt;Data!N77)</f>
        <v>0</v>
      </c>
      <c r="T76" s="17" t="str">
        <f>Data!O77</f>
        <v>Version 9</v>
      </c>
      <c r="U76" s="17" t="str">
        <f>CONCATENATE(Data!P77,".",Data!Q77,".",Data!R77)</f>
        <v>120.39.31</v>
      </c>
      <c r="V76" s="17"/>
      <c r="W76" s="17" t="str">
        <f>Data!U77</f>
        <v>WV</v>
      </c>
      <c r="X76" s="17" t="str">
        <f>Data!W77</f>
        <v>America/New_York</v>
      </c>
      <c r="Y76" s="20">
        <f>Data!X77</f>
        <v>0</v>
      </c>
    </row>
    <row r="77" spans="1:25" ht="14.5" x14ac:dyDescent="0.35">
      <c r="A77" s="17"/>
      <c r="B77" s="17" t="str">
        <f>Data!AL78</f>
        <v>2022</v>
      </c>
      <c r="C77" s="17" t="str">
        <f>Data!AJ78</f>
        <v>GMC</v>
      </c>
      <c r="D77" s="17" t="str">
        <f>Data!AK78</f>
        <v>Savana</v>
      </c>
      <c r="E77" s="17"/>
      <c r="F77" s="17"/>
      <c r="G77" s="29">
        <f>Data!K78</f>
        <v>4843.58837890625</v>
      </c>
      <c r="H77" s="19">
        <f>Data!L78</f>
        <v>7.7126253819444441</v>
      </c>
      <c r="I77" s="17">
        <f>Data!D78</f>
        <v>0</v>
      </c>
      <c r="J77" s="17"/>
      <c r="K77" s="17" t="str">
        <f>Data!F78</f>
        <v>Stopped</v>
      </c>
      <c r="L77" s="18"/>
      <c r="M77" s="18">
        <f>Data!I78</f>
        <v>0</v>
      </c>
      <c r="N77" s="21" t="str">
        <f>Data!AA78</f>
        <v>OK</v>
      </c>
      <c r="O77" s="26">
        <f>Data!Y78</f>
        <v>45329.831239155093</v>
      </c>
      <c r="P77" s="26">
        <f>Data!Z78</f>
        <v>45348.168681284726</v>
      </c>
      <c r="Q77" s="26">
        <f>Data!M78</f>
        <v>44400.948878530093</v>
      </c>
      <c r="R77" s="26">
        <f>Data!N78</f>
        <v>54788.791666666664</v>
      </c>
      <c r="S77" s="17" t="b">
        <f>OR(Data!$B$2&lt;Data!M78,Data!$B$2&gt;Data!N78)</f>
        <v>0</v>
      </c>
      <c r="T77" s="17" t="str">
        <f>Data!O78</f>
        <v>Version 9</v>
      </c>
      <c r="U77" s="17" t="str">
        <f>CONCATENATE(Data!P78,".",Data!Q78,".",Data!R78)</f>
        <v>120.39.31</v>
      </c>
      <c r="V77" s="17"/>
      <c r="W77" s="17" t="str">
        <f>Data!U78</f>
        <v>WV</v>
      </c>
      <c r="X77" s="17" t="str">
        <f>Data!W78</f>
        <v>America/New_York</v>
      </c>
      <c r="Y77" s="20">
        <f>Data!X78</f>
        <v>0</v>
      </c>
    </row>
    <row r="78" spans="1:25" ht="14.5" x14ac:dyDescent="0.35">
      <c r="A78" s="17"/>
      <c r="B78" s="17" t="str">
        <f>Data!AL79</f>
        <v>2022</v>
      </c>
      <c r="C78" s="17" t="str">
        <f>Data!AJ79</f>
        <v>GMC</v>
      </c>
      <c r="D78" s="17" t="str">
        <f>Data!AK79</f>
        <v>Savana</v>
      </c>
      <c r="E78" s="17"/>
      <c r="F78" s="17"/>
      <c r="G78" s="29">
        <f>Data!K79</f>
        <v>4852.28759765625</v>
      </c>
      <c r="H78" s="19">
        <f>Data!L79</f>
        <v>9.3251790972222217</v>
      </c>
      <c r="I78" s="17">
        <f>Data!D79</f>
        <v>0</v>
      </c>
      <c r="J78" s="17"/>
      <c r="K78" s="17" t="str">
        <f>Data!F79</f>
        <v>Stopped</v>
      </c>
      <c r="L78" s="18"/>
      <c r="M78" s="18">
        <f>Data!I79</f>
        <v>0</v>
      </c>
      <c r="N78" s="21" t="str">
        <f>Data!AA79</f>
        <v>OK</v>
      </c>
      <c r="O78" s="26">
        <f>Data!Y79</f>
        <v>45335.554792395837</v>
      </c>
      <c r="P78" s="26">
        <f>Data!Z79</f>
        <v>45348.142998414354</v>
      </c>
      <c r="Q78" s="26">
        <f>Data!M79</f>
        <v>44400.948469571762</v>
      </c>
      <c r="R78" s="26">
        <f>Data!N79</f>
        <v>54788.791666666664</v>
      </c>
      <c r="S78" s="17" t="b">
        <f>OR(Data!$B$2&lt;Data!M79,Data!$B$2&gt;Data!N79)</f>
        <v>0</v>
      </c>
      <c r="T78" s="17" t="str">
        <f>Data!O79</f>
        <v>Version 9</v>
      </c>
      <c r="U78" s="17" t="str">
        <f>CONCATENATE(Data!P79,".",Data!Q79,".",Data!R79)</f>
        <v>120.39.31</v>
      </c>
      <c r="V78" s="17"/>
      <c r="W78" s="17" t="str">
        <f>Data!U79</f>
        <v>WV</v>
      </c>
      <c r="X78" s="17" t="str">
        <f>Data!W79</f>
        <v>America/New_York</v>
      </c>
      <c r="Y78" s="20">
        <f>Data!X79</f>
        <v>0</v>
      </c>
    </row>
    <row r="79" spans="1:25" ht="14.5" x14ac:dyDescent="0.35">
      <c r="A79" s="17"/>
      <c r="B79" s="17" t="str">
        <f>Data!AL80</f>
        <v>2023</v>
      </c>
      <c r="C79" s="17" t="str">
        <f>Data!AJ80</f>
        <v>Chevrolet</v>
      </c>
      <c r="D79" s="17" t="str">
        <f>Data!AK80</f>
        <v>Equinox</v>
      </c>
      <c r="E79" s="17"/>
      <c r="F79" s="17"/>
      <c r="G79" s="29">
        <f>Data!K80</f>
        <v>19023.279296875</v>
      </c>
      <c r="H79" s="19">
        <f>Data!L80</f>
        <v>18.033333333333335</v>
      </c>
      <c r="I79" s="17">
        <f>Data!D80</f>
        <v>0</v>
      </c>
      <c r="J79" s="17"/>
      <c r="K79" s="17" t="str">
        <f>Data!F80</f>
        <v>Stopped</v>
      </c>
      <c r="L79" s="18"/>
      <c r="M79" s="18">
        <f>Data!I80</f>
        <v>0</v>
      </c>
      <c r="N79" s="21" t="str">
        <f>Data!AA80</f>
        <v>OK</v>
      </c>
      <c r="O79" s="26">
        <f>Data!Y80</f>
        <v>45339.679225266205</v>
      </c>
      <c r="P79" s="26">
        <f>Data!Z80</f>
        <v>45347.471725266201</v>
      </c>
      <c r="Q79" s="26">
        <f>Data!M80</f>
        <v>44882.955079444444</v>
      </c>
      <c r="R79" s="26">
        <f>Data!N80</f>
        <v>54788.791666666664</v>
      </c>
      <c r="S79" s="17" t="b">
        <f>OR(Data!$B$2&lt;Data!M80,Data!$B$2&gt;Data!N80)</f>
        <v>0</v>
      </c>
      <c r="T79" s="17" t="str">
        <f>Data!O80</f>
        <v>Version 10</v>
      </c>
      <c r="U79" s="17" t="str">
        <f>CONCATENATE(Data!P80,".",Data!Q80,".",Data!R80)</f>
        <v>124.39.31</v>
      </c>
      <c r="V79" s="17"/>
      <c r="W79" s="17" t="str">
        <f>Data!U80</f>
        <v>WV</v>
      </c>
      <c r="X79" s="17" t="str">
        <f>Data!W80</f>
        <v>America/New_York</v>
      </c>
      <c r="Y79" s="20">
        <f>Data!X80</f>
        <v>0</v>
      </c>
    </row>
    <row r="80" spans="1:25" ht="14.5" x14ac:dyDescent="0.35">
      <c r="A80" s="17"/>
      <c r="B80" s="17" t="str">
        <f>Data!AL81</f>
        <v>2020</v>
      </c>
      <c r="C80" s="17" t="str">
        <f>Data!AJ81</f>
        <v>Jeep</v>
      </c>
      <c r="D80" s="17" t="str">
        <f>Data!AK81</f>
        <v>Grand Cherokee</v>
      </c>
      <c r="E80" s="17"/>
      <c r="F80" s="17"/>
      <c r="G80" s="29">
        <f>Data!K81</f>
        <v>96415.8046875</v>
      </c>
      <c r="H80" s="19">
        <f>Data!L81</f>
        <v>20.991666666666667</v>
      </c>
      <c r="I80" s="17">
        <f>Data!D81</f>
        <v>0</v>
      </c>
      <c r="J80" s="17"/>
      <c r="K80" s="17" t="str">
        <f>Data!F81</f>
        <v>Stopped</v>
      </c>
      <c r="L80" s="18"/>
      <c r="M80" s="18">
        <f>Data!I81</f>
        <v>0</v>
      </c>
      <c r="N80" s="21" t="str">
        <f>Data!AA81</f>
        <v>Device is not downloading data</v>
      </c>
      <c r="O80" s="26">
        <f>Data!Y81</f>
        <v>45345.703565393516</v>
      </c>
      <c r="P80" s="26">
        <f>Data!Z81</f>
        <v>45345.704989004633</v>
      </c>
      <c r="Q80" s="26">
        <f>Data!M81</f>
        <v>44406.977142083335</v>
      </c>
      <c r="R80" s="26">
        <f>Data!N81</f>
        <v>54788.791666666664</v>
      </c>
      <c r="S80" s="17" t="b">
        <f>OR(Data!$B$2&lt;Data!M81,Data!$B$2&gt;Data!N81)</f>
        <v>0</v>
      </c>
      <c r="T80" s="17" t="str">
        <f>Data!O81</f>
        <v>Version 9</v>
      </c>
      <c r="U80" s="17" t="str">
        <f>CONCATENATE(Data!P81,".",Data!Q81,".",Data!R81)</f>
        <v>120.39.32</v>
      </c>
      <c r="V80" s="17"/>
      <c r="W80" s="17" t="str">
        <f>Data!U81</f>
        <v>WV</v>
      </c>
      <c r="X80" s="17" t="str">
        <f>Data!W81</f>
        <v>America/New_York</v>
      </c>
      <c r="Y80" s="20">
        <f>Data!X81</f>
        <v>0</v>
      </c>
    </row>
    <row r="81" spans="1:25" ht="14.5" x14ac:dyDescent="0.35">
      <c r="A81" s="17"/>
      <c r="B81" s="17" t="str">
        <f>Data!AL82</f>
        <v>2020</v>
      </c>
      <c r="C81" s="17" t="str">
        <f>Data!AJ82</f>
        <v>Jeep</v>
      </c>
      <c r="D81" s="17" t="str">
        <f>Data!AK82</f>
        <v>Grand Cherokee</v>
      </c>
      <c r="E81" s="17"/>
      <c r="F81" s="17"/>
      <c r="G81" s="29">
        <f>Data!K82</f>
        <v>120507.359375</v>
      </c>
      <c r="H81" s="19">
        <f>Data!L82</f>
        <v>97.137500000000003</v>
      </c>
      <c r="I81" s="17">
        <f>Data!D82</f>
        <v>0</v>
      </c>
      <c r="J81" s="17"/>
      <c r="K81" s="17" t="str">
        <f>Data!F82</f>
        <v>Stopped</v>
      </c>
      <c r="L81" s="18"/>
      <c r="M81" s="18">
        <f>Data!I82</f>
        <v>0</v>
      </c>
      <c r="N81" s="21" t="str">
        <f>Data!AA82</f>
        <v>OK</v>
      </c>
      <c r="O81" s="26">
        <f>Data!Y82</f>
        <v>45348.256007673612</v>
      </c>
      <c r="P81" s="26">
        <f>Data!Z82</f>
        <v>45348.361887303239</v>
      </c>
      <c r="Q81" s="26">
        <f>Data!M82</f>
        <v>44406.977088657404</v>
      </c>
      <c r="R81" s="26">
        <f>Data!N82</f>
        <v>54788.791666666664</v>
      </c>
      <c r="S81" s="17" t="b">
        <f>OR(Data!$B$2&lt;Data!M82,Data!$B$2&gt;Data!N82)</f>
        <v>0</v>
      </c>
      <c r="T81" s="17" t="str">
        <f>Data!O82</f>
        <v>Version 9</v>
      </c>
      <c r="U81" s="17" t="str">
        <f>CONCATENATE(Data!P82,".",Data!Q82,".",Data!R82)</f>
        <v>120.40.21</v>
      </c>
      <c r="V81" s="17"/>
      <c r="W81" s="17" t="str">
        <f>Data!U82</f>
        <v>WV</v>
      </c>
      <c r="X81" s="17" t="str">
        <f>Data!W82</f>
        <v>America/New_York</v>
      </c>
      <c r="Y81" s="20">
        <f>Data!X82</f>
        <v>0</v>
      </c>
    </row>
    <row r="82" spans="1:25" ht="14.5" x14ac:dyDescent="0.35">
      <c r="A82" s="17"/>
      <c r="B82" s="17" t="str">
        <f>Data!AL83</f>
        <v>2020</v>
      </c>
      <c r="C82" s="17" t="str">
        <f>Data!AJ83</f>
        <v>Jeep</v>
      </c>
      <c r="D82" s="17" t="str">
        <f>Data!AK83</f>
        <v>Grand Cherokee</v>
      </c>
      <c r="E82" s="17"/>
      <c r="F82" s="17"/>
      <c r="G82" s="29">
        <f>Data!K83</f>
        <v>110028.7421875</v>
      </c>
      <c r="H82" s="19">
        <f>Data!L83</f>
        <v>131.80416666666667</v>
      </c>
      <c r="I82" s="17">
        <f>Data!D83</f>
        <v>0</v>
      </c>
      <c r="J82" s="17"/>
      <c r="K82" s="17" t="str">
        <f>Data!F83</f>
        <v>Stopped</v>
      </c>
      <c r="L82" s="18"/>
      <c r="M82" s="18">
        <f>Data!I83</f>
        <v>0</v>
      </c>
      <c r="N82" s="21" t="str">
        <f>Data!AA83</f>
        <v>OK</v>
      </c>
      <c r="O82" s="26">
        <f>Data!Y83</f>
        <v>45348.283091006946</v>
      </c>
      <c r="P82" s="26">
        <f>Data!Z83</f>
        <v>45348.3686465625</v>
      </c>
      <c r="Q82" s="26">
        <f>Data!M83</f>
        <v>44406.977396238428</v>
      </c>
      <c r="R82" s="26">
        <f>Data!N83</f>
        <v>54788.791666666664</v>
      </c>
      <c r="S82" s="17" t="b">
        <f>OR(Data!$B$2&lt;Data!M83,Data!$B$2&gt;Data!N83)</f>
        <v>0</v>
      </c>
      <c r="T82" s="17" t="str">
        <f>Data!O83</f>
        <v>Version 9</v>
      </c>
      <c r="U82" s="17" t="str">
        <f>CONCATENATE(Data!P83,".",Data!Q83,".",Data!R83)</f>
        <v>120.40.21</v>
      </c>
      <c r="V82" s="17"/>
      <c r="W82" s="17" t="str">
        <f>Data!U83</f>
        <v>WV</v>
      </c>
      <c r="X82" s="17" t="str">
        <f>Data!W83</f>
        <v>America/New_York</v>
      </c>
      <c r="Y82" s="20">
        <f>Data!X83</f>
        <v>0</v>
      </c>
    </row>
    <row r="83" spans="1:25" ht="14.5" x14ac:dyDescent="0.35">
      <c r="A83" s="17"/>
      <c r="B83" s="17" t="str">
        <f>Data!AL84</f>
        <v>2020</v>
      </c>
      <c r="C83" s="17" t="str">
        <f>Data!AJ84</f>
        <v>Jeep</v>
      </c>
      <c r="D83" s="17" t="str">
        <f>Data!AK84</f>
        <v>Grand Cherokee</v>
      </c>
      <c r="E83" s="17"/>
      <c r="F83" s="17"/>
      <c r="G83" s="29">
        <f>Data!K84</f>
        <v>66044.984375</v>
      </c>
      <c r="H83" s="19">
        <f>Data!L84</f>
        <v>68.904166666666669</v>
      </c>
      <c r="I83" s="17">
        <f>Data!D84</f>
        <v>0</v>
      </c>
      <c r="J83" s="17"/>
      <c r="K83" s="17" t="str">
        <f>Data!F84</f>
        <v>Stopped</v>
      </c>
      <c r="L83" s="18"/>
      <c r="M83" s="18">
        <f>Data!I84</f>
        <v>0</v>
      </c>
      <c r="N83" s="21" t="str">
        <f>Data!AA84</f>
        <v>OK</v>
      </c>
      <c r="O83" s="26">
        <f>Data!Y84</f>
        <v>45348.325672766201</v>
      </c>
      <c r="P83" s="26">
        <f>Data!Z84</f>
        <v>45348.36898295139</v>
      </c>
      <c r="Q83" s="26">
        <f>Data!M84</f>
        <v>44406.975929166663</v>
      </c>
      <c r="R83" s="26">
        <f>Data!N84</f>
        <v>54788.791666666664</v>
      </c>
      <c r="S83" s="17" t="b">
        <f>OR(Data!$B$2&lt;Data!M84,Data!$B$2&gt;Data!N84)</f>
        <v>0</v>
      </c>
      <c r="T83" s="17" t="str">
        <f>Data!O84</f>
        <v>Version 9</v>
      </c>
      <c r="U83" s="17" t="str">
        <f>CONCATENATE(Data!P84,".",Data!Q84,".",Data!R84)</f>
        <v>120.40.21</v>
      </c>
      <c r="V83" s="17"/>
      <c r="W83" s="17" t="str">
        <f>Data!U84</f>
        <v>WV</v>
      </c>
      <c r="X83" s="17" t="str">
        <f>Data!W84</f>
        <v>America/New_York</v>
      </c>
      <c r="Y83" s="20">
        <f>Data!X84</f>
        <v>0</v>
      </c>
    </row>
    <row r="84" spans="1:25" ht="14.5" x14ac:dyDescent="0.35">
      <c r="A84" s="17"/>
      <c r="B84" s="17">
        <f>Data!AL85</f>
        <v>0</v>
      </c>
      <c r="C84" s="17">
        <f>Data!AJ85</f>
        <v>0</v>
      </c>
      <c r="D84" s="17">
        <f>Data!AK85</f>
        <v>0</v>
      </c>
      <c r="E84" s="17"/>
      <c r="F84" s="17"/>
      <c r="G84" s="29">
        <f>Data!K85</f>
        <v>2064.3193359375</v>
      </c>
      <c r="H84" s="19">
        <f>Data!L85</f>
        <v>0.45178240740740738</v>
      </c>
      <c r="I84" s="17" t="str">
        <f>Data!D85</f>
        <v>tjacks10@wvup.edu</v>
      </c>
      <c r="J84" s="17"/>
      <c r="K84" s="17" t="str">
        <f>Data!F85</f>
        <v>Stopped</v>
      </c>
      <c r="L84" s="18"/>
      <c r="M84" s="18">
        <f>Data!I85</f>
        <v>0</v>
      </c>
      <c r="N84" s="21" t="str">
        <f>Data!AA85</f>
        <v>OK</v>
      </c>
      <c r="O84" s="26">
        <f>Data!Y85</f>
        <v>45345.655255358797</v>
      </c>
      <c r="P84" s="26">
        <f>Data!Z85</f>
        <v>45348.36350767361</v>
      </c>
      <c r="Q84" s="26">
        <f>Data!M85</f>
        <v>45329.426567361108</v>
      </c>
      <c r="R84" s="26">
        <f>Data!N85</f>
        <v>54788.791666666664</v>
      </c>
      <c r="S84" s="17" t="b">
        <f>OR(Data!$B$2&lt;Data!M85,Data!$B$2&gt;Data!N85)</f>
        <v>0</v>
      </c>
      <c r="T84" s="17" t="str">
        <f>Data!O85</f>
        <v>Version 10</v>
      </c>
      <c r="U84" s="17" t="str">
        <f>CONCATENATE(Data!P85,".",Data!Q85,".",Data!R85)</f>
        <v>124.40.21</v>
      </c>
      <c r="V84" s="17"/>
      <c r="W84" s="17" t="str">
        <f>Data!U85</f>
        <v>WV</v>
      </c>
      <c r="X84" s="17" t="str">
        <f>Data!W85</f>
        <v>America/New_York</v>
      </c>
      <c r="Y84" s="20">
        <f>Data!X85</f>
        <v>0</v>
      </c>
    </row>
    <row r="85" spans="1:25" ht="14.5" x14ac:dyDescent="0.35">
      <c r="A85" s="17"/>
      <c r="B85" s="17" t="str">
        <f>Data!AL86</f>
        <v>2016</v>
      </c>
      <c r="C85" s="17" t="str">
        <f>Data!AJ86</f>
        <v>Dodge</v>
      </c>
      <c r="D85" s="17" t="str">
        <f>Data!AK86</f>
        <v>Grand Caravan</v>
      </c>
      <c r="E85" s="17"/>
      <c r="F85" s="17"/>
      <c r="G85" s="29">
        <f>Data!K86</f>
        <v>140911.703125</v>
      </c>
      <c r="H85" s="19">
        <f>Data!L86</f>
        <v>23.193109571759258</v>
      </c>
      <c r="I85" s="17">
        <f>Data!D86</f>
        <v>0</v>
      </c>
      <c r="J85" s="17"/>
      <c r="K85" s="17" t="str">
        <f>Data!F86</f>
        <v>Stopped</v>
      </c>
      <c r="L85" s="18"/>
      <c r="M85" s="18">
        <f>Data!I86</f>
        <v>0</v>
      </c>
      <c r="N85" s="21" t="str">
        <f>Data!AA86</f>
        <v>OK</v>
      </c>
      <c r="O85" s="26">
        <f>Data!Y86</f>
        <v>45345.462732210646</v>
      </c>
      <c r="P85" s="26">
        <f>Data!Z86</f>
        <v>45348.359977581022</v>
      </c>
      <c r="Q85" s="26">
        <f>Data!M86</f>
        <v>44400.948399201392</v>
      </c>
      <c r="R85" s="26">
        <f>Data!N86</f>
        <v>54788.791666666664</v>
      </c>
      <c r="S85" s="17" t="b">
        <f>OR(Data!$B$2&lt;Data!M86,Data!$B$2&gt;Data!N86)</f>
        <v>0</v>
      </c>
      <c r="T85" s="17" t="str">
        <f>Data!O86</f>
        <v>Version 9</v>
      </c>
      <c r="U85" s="17" t="str">
        <f>CONCATENATE(Data!P86,".",Data!Q86,".",Data!R86)</f>
        <v>120.39.31</v>
      </c>
      <c r="V85" s="17"/>
      <c r="W85" s="17" t="str">
        <f>Data!U86</f>
        <v>WV</v>
      </c>
      <c r="X85" s="17" t="str">
        <f>Data!W86</f>
        <v>America/New_York</v>
      </c>
      <c r="Y85" s="20">
        <f>Data!X86</f>
        <v>0</v>
      </c>
    </row>
    <row r="86" spans="1:25" ht="14.5" x14ac:dyDescent="0.35">
      <c r="A86" s="17"/>
      <c r="B86" s="17" t="str">
        <f>Data!AL87</f>
        <v>2014</v>
      </c>
      <c r="C86" s="17" t="str">
        <f>Data!AJ87</f>
        <v>Chevrolet</v>
      </c>
      <c r="D86" s="17" t="str">
        <f>Data!AK87</f>
        <v>Impala Limited</v>
      </c>
      <c r="E86" s="17"/>
      <c r="F86" s="17"/>
      <c r="G86" s="29">
        <f>Data!K87</f>
        <v>53640.48828125</v>
      </c>
      <c r="H86" s="19">
        <f>Data!L87</f>
        <v>11.27577193287037</v>
      </c>
      <c r="I86" s="17" t="str">
        <f>Data!D87</f>
        <v>daniel.brown</v>
      </c>
      <c r="J86" s="17"/>
      <c r="K86" s="17" t="str">
        <f>Data!F87</f>
        <v>Stopped</v>
      </c>
      <c r="L86" s="18"/>
      <c r="M86" s="18">
        <f>Data!I87</f>
        <v>0</v>
      </c>
      <c r="N86" s="21" t="str">
        <f>Data!AA87</f>
        <v>OK</v>
      </c>
      <c r="O86" s="26">
        <f>Data!Y87</f>
        <v>45345.502176655093</v>
      </c>
      <c r="P86" s="26">
        <f>Data!Z87</f>
        <v>45348.35773221065</v>
      </c>
      <c r="Q86" s="26">
        <f>Data!M87</f>
        <v>44278.679773043979</v>
      </c>
      <c r="R86" s="26">
        <f>Data!N87</f>
        <v>54788.791666666664</v>
      </c>
      <c r="S86" s="17" t="b">
        <f>OR(Data!$B$2&lt;Data!M87,Data!$B$2&gt;Data!N87)</f>
        <v>0</v>
      </c>
      <c r="T86" s="17" t="str">
        <f>Data!O87</f>
        <v>Version 9</v>
      </c>
      <c r="U86" s="17" t="str">
        <f>CONCATENATE(Data!P87,".",Data!Q87,".",Data!R87)</f>
        <v>120.39.32</v>
      </c>
      <c r="V86" s="17"/>
      <c r="W86" s="17" t="str">
        <f>Data!U87</f>
        <v>WV</v>
      </c>
      <c r="X86" s="17" t="str">
        <f>Data!W87</f>
        <v>America/New_York</v>
      </c>
      <c r="Y86" s="20">
        <f>Data!X87</f>
        <v>0</v>
      </c>
    </row>
    <row r="87" spans="1:25" ht="14.5" x14ac:dyDescent="0.35">
      <c r="A87" s="17"/>
      <c r="B87" s="17" t="str">
        <f>Data!AL88</f>
        <v>2016</v>
      </c>
      <c r="C87" s="17" t="str">
        <f>Data!AJ88</f>
        <v>Chrysler</v>
      </c>
      <c r="D87" s="17" t="str">
        <f>Data!AK88</f>
        <v>200</v>
      </c>
      <c r="E87" s="17"/>
      <c r="F87" s="17"/>
      <c r="G87" s="29">
        <f>Data!K88</f>
        <v>38746.90625</v>
      </c>
      <c r="H87" s="19">
        <f>Data!L88</f>
        <v>17.597072511574073</v>
      </c>
      <c r="I87" s="17">
        <f>Data!D88</f>
        <v>0</v>
      </c>
      <c r="J87" s="17"/>
      <c r="K87" s="17" t="str">
        <f>Data!F88</f>
        <v>Stopped</v>
      </c>
      <c r="L87" s="18"/>
      <c r="M87" s="18">
        <f>Data!I88</f>
        <v>0</v>
      </c>
      <c r="N87" s="21" t="str">
        <f>Data!AA88</f>
        <v>OK</v>
      </c>
      <c r="O87" s="26">
        <f>Data!Y88</f>
        <v>45342.612246099539</v>
      </c>
      <c r="P87" s="26">
        <f>Data!Z88</f>
        <v>45347.57004702546</v>
      </c>
      <c r="Q87" s="26">
        <f>Data!M88</f>
        <v>44302.549374780094</v>
      </c>
      <c r="R87" s="26">
        <f>Data!N88</f>
        <v>54788.791666666664</v>
      </c>
      <c r="S87" s="17" t="b">
        <f>OR(Data!$B$2&lt;Data!M88,Data!$B$2&gt;Data!N88)</f>
        <v>0</v>
      </c>
      <c r="T87" s="17" t="str">
        <f>Data!O88</f>
        <v>Version 9</v>
      </c>
      <c r="U87" s="17" t="str">
        <f>CONCATENATE(Data!P88,".",Data!Q88,".",Data!R88)</f>
        <v>120.40.21</v>
      </c>
      <c r="V87" s="17"/>
      <c r="W87" s="17" t="str">
        <f>Data!U88</f>
        <v>WV</v>
      </c>
      <c r="X87" s="17" t="str">
        <f>Data!W88</f>
        <v>America/New_York</v>
      </c>
      <c r="Y87" s="20">
        <f>Data!X88</f>
        <v>0</v>
      </c>
    </row>
    <row r="88" spans="1:25" ht="14.5" x14ac:dyDescent="0.35">
      <c r="A88" s="17"/>
      <c r="B88" s="17" t="str">
        <f>Data!AL89</f>
        <v>2018</v>
      </c>
      <c r="C88" s="17" t="str">
        <f>Data!AJ89</f>
        <v>Toyota</v>
      </c>
      <c r="D88" s="17" t="str">
        <f>Data!AK89</f>
        <v>RAV4</v>
      </c>
      <c r="E88" s="17"/>
      <c r="F88" s="17"/>
      <c r="G88" s="29">
        <f>Data!K89</f>
        <v>56358.15234375</v>
      </c>
      <c r="H88" s="19">
        <f>Data!L89</f>
        <v>26.334786041666668</v>
      </c>
      <c r="I88" s="17">
        <f>Data!D89</f>
        <v>0</v>
      </c>
      <c r="J88" s="17"/>
      <c r="K88" s="17" t="str">
        <f>Data!F89</f>
        <v>Stopped</v>
      </c>
      <c r="L88" s="18"/>
      <c r="M88" s="18">
        <f>Data!I89</f>
        <v>0</v>
      </c>
      <c r="N88" s="21" t="str">
        <f>Data!AA89</f>
        <v>OK</v>
      </c>
      <c r="O88" s="26">
        <f>Data!Y89</f>
        <v>45335.464572488425</v>
      </c>
      <c r="P88" s="26">
        <f>Data!Z89</f>
        <v>45348.053542395835</v>
      </c>
      <c r="Q88" s="26">
        <f>Data!M89</f>
        <v>43738.299237361112</v>
      </c>
      <c r="R88" s="26">
        <f>Data!N89</f>
        <v>54788.791666666664</v>
      </c>
      <c r="S88" s="17" t="b">
        <f>OR(Data!$B$2&lt;Data!M89,Data!$B$2&gt;Data!N89)</f>
        <v>0</v>
      </c>
      <c r="T88" s="17" t="str">
        <f>Data!O89</f>
        <v>Version 9</v>
      </c>
      <c r="U88" s="17" t="str">
        <f>CONCATENATE(Data!P89,".",Data!Q89,".",Data!R89)</f>
        <v>120.39.31</v>
      </c>
      <c r="V88" s="17"/>
      <c r="W88" s="17" t="str">
        <f>Data!U89</f>
        <v>WV</v>
      </c>
      <c r="X88" s="17" t="str">
        <f>Data!W89</f>
        <v>America/New_York</v>
      </c>
      <c r="Y88" s="20">
        <f>Data!X89</f>
        <v>0</v>
      </c>
    </row>
    <row r="89" spans="1:25" ht="14.5" x14ac:dyDescent="0.35">
      <c r="A89" s="17"/>
      <c r="B89" s="17" t="str">
        <f>Data!AL90</f>
        <v>2023</v>
      </c>
      <c r="C89" s="17" t="str">
        <f>Data!AJ90</f>
        <v>GMC</v>
      </c>
      <c r="D89" s="17" t="str">
        <f>Data!AK90</f>
        <v>Terrain</v>
      </c>
      <c r="E89" s="17"/>
      <c r="F89" s="17"/>
      <c r="G89" s="29">
        <f>Data!K90</f>
        <v>17054.9609375</v>
      </c>
      <c r="H89" s="19">
        <f>Data!L90</f>
        <v>16.964582592592592</v>
      </c>
      <c r="I89" s="17">
        <f>Data!D90</f>
        <v>0</v>
      </c>
      <c r="J89" s="17"/>
      <c r="K89" s="17" t="str">
        <f>Data!F90</f>
        <v>Stopped</v>
      </c>
      <c r="L89" s="18"/>
      <c r="M89" s="18">
        <f>Data!I90</f>
        <v>0</v>
      </c>
      <c r="N89" s="21" t="str">
        <f>Data!AA90</f>
        <v>Device is not downloading data</v>
      </c>
      <c r="O89" s="26">
        <f>Data!Y90</f>
        <v>45348.278749999998</v>
      </c>
      <c r="P89" s="26">
        <f>Data!Z90</f>
        <v>45348.299571759257</v>
      </c>
      <c r="Q89" s="26">
        <f>Data!M90</f>
        <v>45036.981080949074</v>
      </c>
      <c r="R89" s="26">
        <f>Data!N90</f>
        <v>54788.791666666664</v>
      </c>
      <c r="S89" s="17" t="b">
        <f>OR(Data!$B$2&lt;Data!M90,Data!$B$2&gt;Data!N90)</f>
        <v>0</v>
      </c>
      <c r="T89" s="17" t="str">
        <f>Data!O90</f>
        <v>Version 10</v>
      </c>
      <c r="U89" s="17" t="str">
        <f>CONCATENATE(Data!P90,".",Data!Q90,".",Data!R90)</f>
        <v>124.40.22</v>
      </c>
      <c r="V89" s="17"/>
      <c r="W89" s="17" t="str">
        <f>Data!U90</f>
        <v>WV</v>
      </c>
      <c r="X89" s="17" t="str">
        <f>Data!W90</f>
        <v>America/New_York</v>
      </c>
      <c r="Y89" s="20">
        <f>Data!X90</f>
        <v>0</v>
      </c>
    </row>
    <row r="90" spans="1:25" ht="14.5" x14ac:dyDescent="0.35">
      <c r="A90" s="17"/>
      <c r="B90" s="17" t="str">
        <f>Data!AL91</f>
        <v>2018</v>
      </c>
      <c r="C90" s="17" t="str">
        <f>Data!AJ91</f>
        <v>Nissan</v>
      </c>
      <c r="D90" s="17" t="str">
        <f>Data!AK91</f>
        <v>Altima</v>
      </c>
      <c r="E90" s="17"/>
      <c r="F90" s="17"/>
      <c r="G90" s="29">
        <f>Data!K91</f>
        <v>101856.71875</v>
      </c>
      <c r="H90" s="19">
        <f>Data!L91</f>
        <v>24.22173454861111</v>
      </c>
      <c r="I90" s="17">
        <f>Data!D91</f>
        <v>0</v>
      </c>
      <c r="J90" s="17"/>
      <c r="K90" s="17" t="str">
        <f>Data!F91</f>
        <v>Stopped</v>
      </c>
      <c r="L90" s="18"/>
      <c r="M90" s="18">
        <f>Data!I91</f>
        <v>0</v>
      </c>
      <c r="N90" s="21" t="str">
        <f>Data!AA91</f>
        <v>OK</v>
      </c>
      <c r="O90" s="26">
        <f>Data!Y91</f>
        <v>45320.58162109954</v>
      </c>
      <c r="P90" s="26">
        <f>Data!Z91</f>
        <v>45347.54156322917</v>
      </c>
      <c r="Q90" s="26">
        <f>Data!M91</f>
        <v>44400.948632939813</v>
      </c>
      <c r="R90" s="26">
        <f>Data!N91</f>
        <v>54788.791666666664</v>
      </c>
      <c r="S90" s="17" t="b">
        <f>OR(Data!$B$2&lt;Data!M91,Data!$B$2&gt;Data!N91)</f>
        <v>0</v>
      </c>
      <c r="T90" s="17" t="str">
        <f>Data!O91</f>
        <v>Version 9</v>
      </c>
      <c r="U90" s="17" t="str">
        <f>CONCATENATE(Data!P91,".",Data!Q91,".",Data!R91)</f>
        <v>120.39.32</v>
      </c>
      <c r="V90" s="17"/>
      <c r="W90" s="17" t="str">
        <f>Data!U91</f>
        <v>WV</v>
      </c>
      <c r="X90" s="17" t="str">
        <f>Data!W91</f>
        <v>America/New_York</v>
      </c>
      <c r="Y90" s="20">
        <f>Data!X91</f>
        <v>0</v>
      </c>
    </row>
    <row r="91" spans="1:25" ht="14.5" x14ac:dyDescent="0.35">
      <c r="A91" s="17"/>
      <c r="B91" s="17" t="str">
        <f>Data!AL92</f>
        <v>2017</v>
      </c>
      <c r="C91" s="17" t="str">
        <f>Data!AJ92</f>
        <v>GMC</v>
      </c>
      <c r="D91" s="17" t="str">
        <f>Data!AK92</f>
        <v>Savana</v>
      </c>
      <c r="E91" s="17"/>
      <c r="F91" s="17"/>
      <c r="G91" s="29">
        <f>Data!K92</f>
        <v>20748.826171875</v>
      </c>
      <c r="H91" s="19">
        <f>Data!L92</f>
        <v>4.2401730902777777</v>
      </c>
      <c r="I91" s="17">
        <f>Data!D92</f>
        <v>0</v>
      </c>
      <c r="J91" s="17"/>
      <c r="K91" s="17" t="str">
        <f>Data!F92</f>
        <v>Stopped</v>
      </c>
      <c r="L91" s="18"/>
      <c r="M91" s="18">
        <f>Data!I92</f>
        <v>0</v>
      </c>
      <c r="N91" s="21" t="str">
        <f>Data!AA92</f>
        <v>OK</v>
      </c>
      <c r="O91" s="26">
        <f>Data!Y92</f>
        <v>45328.582535451387</v>
      </c>
      <c r="P91" s="26">
        <f>Data!Z92</f>
        <v>45347.882604895836</v>
      </c>
      <c r="Q91" s="26">
        <f>Data!M92</f>
        <v>44959.758693668984</v>
      </c>
      <c r="R91" s="26">
        <f>Data!N92</f>
        <v>54788.791666666664</v>
      </c>
      <c r="S91" s="17" t="b">
        <f>OR(Data!$B$2&lt;Data!M92,Data!$B$2&gt;Data!N92)</f>
        <v>0</v>
      </c>
      <c r="T91" s="17" t="str">
        <f>Data!O92</f>
        <v>Version 9</v>
      </c>
      <c r="U91" s="17" t="str">
        <f>CONCATENATE(Data!P92,".",Data!Q92,".",Data!R92)</f>
        <v>120.39.31</v>
      </c>
      <c r="V91" s="17"/>
      <c r="W91" s="17" t="str">
        <f>Data!U92</f>
        <v>WV</v>
      </c>
      <c r="X91" s="17" t="str">
        <f>Data!W92</f>
        <v>America/New_York</v>
      </c>
      <c r="Y91" s="20">
        <f>Data!X92</f>
        <v>0</v>
      </c>
    </row>
    <row r="92" spans="1:25" ht="14.5" x14ac:dyDescent="0.35">
      <c r="A92" s="17"/>
      <c r="B92" s="17" t="str">
        <f>Data!AL93</f>
        <v>2018</v>
      </c>
      <c r="C92" s="17" t="str">
        <f>Data!AJ93</f>
        <v>Nissan</v>
      </c>
      <c r="D92" s="17" t="str">
        <f>Data!AK93</f>
        <v>Altima</v>
      </c>
      <c r="E92" s="17"/>
      <c r="F92" s="17"/>
      <c r="G92" s="29">
        <f>Data!K93</f>
        <v>99055.765625</v>
      </c>
      <c r="H92" s="19">
        <f>Data!L93</f>
        <v>29.302482812499999</v>
      </c>
      <c r="I92" s="17">
        <f>Data!D93</f>
        <v>0</v>
      </c>
      <c r="J92" s="17"/>
      <c r="K92" s="17" t="str">
        <f>Data!F93</f>
        <v>Stopped</v>
      </c>
      <c r="L92" s="18"/>
      <c r="M92" s="18">
        <f>Data!I93</f>
        <v>0</v>
      </c>
      <c r="N92" s="21" t="str">
        <f>Data!AA93</f>
        <v>OK</v>
      </c>
      <c r="O92" s="26">
        <f>Data!Y93</f>
        <v>45347.851945173614</v>
      </c>
      <c r="P92" s="26">
        <f>Data!Z93</f>
        <v>45348.374387303244</v>
      </c>
      <c r="Q92" s="26">
        <f>Data!M93</f>
        <v>44400.94861521991</v>
      </c>
      <c r="R92" s="26">
        <f>Data!N93</f>
        <v>54788.791666666664</v>
      </c>
      <c r="S92" s="17" t="b">
        <f>OR(Data!$B$2&lt;Data!M93,Data!$B$2&gt;Data!N93)</f>
        <v>0</v>
      </c>
      <c r="T92" s="17" t="str">
        <f>Data!O93</f>
        <v>Version 9</v>
      </c>
      <c r="U92" s="17" t="str">
        <f>CONCATENATE(Data!P93,".",Data!Q93,".",Data!R93)</f>
        <v>120.40.21</v>
      </c>
      <c r="V92" s="17"/>
      <c r="W92" s="17" t="str">
        <f>Data!U93</f>
        <v>WV</v>
      </c>
      <c r="X92" s="17" t="str">
        <f>Data!W93</f>
        <v>America/New_York</v>
      </c>
      <c r="Y92" s="20">
        <f>Data!X93</f>
        <v>0</v>
      </c>
    </row>
    <row r="93" spans="1:25" ht="14.5" x14ac:dyDescent="0.35">
      <c r="A93" s="17"/>
      <c r="B93" s="17" t="str">
        <f>Data!AL94</f>
        <v>2014</v>
      </c>
      <c r="C93" s="17" t="str">
        <f>Data!AJ94</f>
        <v>Chevrolet</v>
      </c>
      <c r="D93" s="17" t="str">
        <f>Data!AK94</f>
        <v>Express</v>
      </c>
      <c r="E93" s="17"/>
      <c r="F93" s="17"/>
      <c r="G93" s="29">
        <f>Data!K94</f>
        <v>195898.453125</v>
      </c>
      <c r="H93" s="19">
        <f>Data!L94</f>
        <v>44.90528354166667</v>
      </c>
      <c r="I93" s="17" t="str">
        <f>Data!D94</f>
        <v>Jeffrey.J.Moore@wv.gov</v>
      </c>
      <c r="J93" s="17"/>
      <c r="K93" s="17" t="str">
        <f>Data!F94</f>
        <v>Stopped</v>
      </c>
      <c r="L93" s="18"/>
      <c r="M93" s="18">
        <f>Data!I94</f>
        <v>0</v>
      </c>
      <c r="N93" s="21" t="str">
        <f>Data!AA94</f>
        <v>OK</v>
      </c>
      <c r="O93" s="26">
        <f>Data!Y94</f>
        <v>45343.618160451391</v>
      </c>
      <c r="P93" s="26">
        <f>Data!Z94</f>
        <v>45348.374954432868</v>
      </c>
      <c r="Q93" s="26">
        <f>Data!M94</f>
        <v>44400.948598298608</v>
      </c>
      <c r="R93" s="26">
        <f>Data!N94</f>
        <v>54788.791666666664</v>
      </c>
      <c r="S93" s="17" t="b">
        <f>OR(Data!$B$2&lt;Data!M94,Data!$B$2&gt;Data!N94)</f>
        <v>0</v>
      </c>
      <c r="T93" s="17" t="str">
        <f>Data!O94</f>
        <v>Version 9</v>
      </c>
      <c r="U93" s="17" t="str">
        <f>CONCATENATE(Data!P94,".",Data!Q94,".",Data!R94)</f>
        <v>120.39.31</v>
      </c>
      <c r="V93" s="17"/>
      <c r="W93" s="17" t="str">
        <f>Data!U94</f>
        <v>WV</v>
      </c>
      <c r="X93" s="17" t="str">
        <f>Data!W94</f>
        <v>America/New_York</v>
      </c>
      <c r="Y93" s="20">
        <f>Data!X94</f>
        <v>0</v>
      </c>
    </row>
    <row r="94" spans="1:25" ht="14.5" x14ac:dyDescent="0.35">
      <c r="A94" s="17"/>
      <c r="B94" s="17" t="str">
        <f>Data!AL95</f>
        <v>2019</v>
      </c>
      <c r="C94" s="17" t="str">
        <f>Data!AJ95</f>
        <v>Chevrolet</v>
      </c>
      <c r="D94" s="17" t="str">
        <f>Data!AK95</f>
        <v>Equinox</v>
      </c>
      <c r="E94" s="17"/>
      <c r="F94" s="17"/>
      <c r="G94" s="29">
        <f>Data!K95</f>
        <v>57525.48828125</v>
      </c>
      <c r="H94" s="19">
        <f>Data!L95</f>
        <v>58.112500462962963</v>
      </c>
      <c r="I94" s="17" t="str">
        <f>Data!D95</f>
        <v>rblaha@wvncc.edu</v>
      </c>
      <c r="J94" s="17"/>
      <c r="K94" s="17" t="str">
        <f>Data!F95</f>
        <v>Stopped</v>
      </c>
      <c r="L94" s="18"/>
      <c r="M94" s="18">
        <f>Data!I95</f>
        <v>0</v>
      </c>
      <c r="N94" s="21" t="str">
        <f>Data!AA95</f>
        <v>OK</v>
      </c>
      <c r="O94" s="26">
        <f>Data!Y95</f>
        <v>45345.527918136577</v>
      </c>
      <c r="P94" s="26">
        <f>Data!Z95</f>
        <v>45348.362339432868</v>
      </c>
      <c r="Q94" s="26">
        <f>Data!M95</f>
        <v>45036.981142222219</v>
      </c>
      <c r="R94" s="26">
        <f>Data!N95</f>
        <v>54788.791666666664</v>
      </c>
      <c r="S94" s="17" t="b">
        <f>OR(Data!$B$2&lt;Data!M95,Data!$B$2&gt;Data!N95)</f>
        <v>0</v>
      </c>
      <c r="T94" s="17" t="str">
        <f>Data!O95</f>
        <v>Version 10</v>
      </c>
      <c r="U94" s="17" t="str">
        <f>CONCATENATE(Data!P95,".",Data!Q95,".",Data!R95)</f>
        <v>124.40.21</v>
      </c>
      <c r="V94" s="17"/>
      <c r="W94" s="17" t="str">
        <f>Data!U95</f>
        <v>WV</v>
      </c>
      <c r="X94" s="17" t="str">
        <f>Data!W95</f>
        <v>America/New_York</v>
      </c>
      <c r="Y94" s="20">
        <f>Data!X95</f>
        <v>0</v>
      </c>
    </row>
    <row r="95" spans="1:25" ht="14.5" x14ac:dyDescent="0.35">
      <c r="A95" s="17"/>
      <c r="B95" s="17" t="str">
        <f>Data!AL96</f>
        <v>2018</v>
      </c>
      <c r="C95" s="17" t="str">
        <f>Data!AJ96</f>
        <v>Toyota</v>
      </c>
      <c r="D95" s="17" t="str">
        <f>Data!AK96</f>
        <v>RAV4</v>
      </c>
      <c r="E95" s="17"/>
      <c r="F95" s="17"/>
      <c r="G95" s="29">
        <f>Data!K96</f>
        <v>81877.4609375</v>
      </c>
      <c r="H95" s="19">
        <f>Data!L96</f>
        <v>8.0876819097222228</v>
      </c>
      <c r="I95" s="17">
        <f>Data!D96</f>
        <v>0</v>
      </c>
      <c r="J95" s="17"/>
      <c r="K95" s="17" t="str">
        <f>Data!F96</f>
        <v>Stopped</v>
      </c>
      <c r="L95" s="18"/>
      <c r="M95" s="18">
        <f>Data!I96</f>
        <v>0</v>
      </c>
      <c r="N95" s="21" t="str">
        <f>Data!AA96</f>
        <v>OK</v>
      </c>
      <c r="O95" s="26">
        <f>Data!Y96</f>
        <v>45344.537454432873</v>
      </c>
      <c r="P95" s="26">
        <f>Data!Z96</f>
        <v>45347.539769247684</v>
      </c>
      <c r="Q95" s="26">
        <f>Data!M96</f>
        <v>45015.987476712966</v>
      </c>
      <c r="R95" s="26">
        <f>Data!N96</f>
        <v>54788.791666666664</v>
      </c>
      <c r="S95" s="17" t="b">
        <f>OR(Data!$B$2&lt;Data!M96,Data!$B$2&gt;Data!N96)</f>
        <v>0</v>
      </c>
      <c r="T95" s="17" t="str">
        <f>Data!O96</f>
        <v>Version 10</v>
      </c>
      <c r="U95" s="17" t="str">
        <f>CONCATENATE(Data!P96,".",Data!Q96,".",Data!R96)</f>
        <v>124.40.22</v>
      </c>
      <c r="V95" s="17"/>
      <c r="W95" s="17" t="str">
        <f>Data!U96</f>
        <v>WV</v>
      </c>
      <c r="X95" s="17" t="str">
        <f>Data!W96</f>
        <v>America/New_York</v>
      </c>
      <c r="Y95" s="20">
        <f>Data!X96</f>
        <v>0</v>
      </c>
    </row>
    <row r="96" spans="1:25" ht="14.5" x14ac:dyDescent="0.35">
      <c r="A96" s="17"/>
      <c r="B96" s="17" t="str">
        <f>Data!AL97</f>
        <v>2018</v>
      </c>
      <c r="C96" s="17" t="str">
        <f>Data!AJ97</f>
        <v>Ford</v>
      </c>
      <c r="D96" s="17" t="str">
        <f>Data!AK97</f>
        <v>Fusion</v>
      </c>
      <c r="E96" s="17"/>
      <c r="F96" s="17"/>
      <c r="G96" s="29">
        <f>Data!K97</f>
        <v>41664.80078125</v>
      </c>
      <c r="H96" s="19">
        <f>Data!L97</f>
        <v>8.8059237152777783</v>
      </c>
      <c r="I96" s="17">
        <f>Data!D97</f>
        <v>0</v>
      </c>
      <c r="J96" s="17"/>
      <c r="K96" s="17" t="str">
        <f>Data!F97</f>
        <v>Stopped</v>
      </c>
      <c r="L96" s="18"/>
      <c r="M96" s="18">
        <f>Data!I97</f>
        <v>0</v>
      </c>
      <c r="N96" s="21" t="str">
        <f>Data!AA97</f>
        <v>OK</v>
      </c>
      <c r="O96" s="26">
        <f>Data!Y97</f>
        <v>45347.783982210647</v>
      </c>
      <c r="P96" s="26">
        <f>Data!Z97</f>
        <v>45348.368496099538</v>
      </c>
      <c r="Q96" s="26">
        <f>Data!M97</f>
        <v>45015.987465914353</v>
      </c>
      <c r="R96" s="26">
        <f>Data!N97</f>
        <v>54788.791666666664</v>
      </c>
      <c r="S96" s="17" t="b">
        <f>OR(Data!$B$2&lt;Data!M97,Data!$B$2&gt;Data!N97)</f>
        <v>0</v>
      </c>
      <c r="T96" s="17" t="str">
        <f>Data!O97</f>
        <v>Version 10</v>
      </c>
      <c r="U96" s="17" t="str">
        <f>CONCATENATE(Data!P97,".",Data!Q97,".",Data!R97)</f>
        <v>124.40.21</v>
      </c>
      <c r="V96" s="17"/>
      <c r="W96" s="17" t="str">
        <f>Data!U97</f>
        <v>WV</v>
      </c>
      <c r="X96" s="17" t="str">
        <f>Data!W97</f>
        <v>America/New_York</v>
      </c>
      <c r="Y96" s="20">
        <f>Data!X97</f>
        <v>0</v>
      </c>
    </row>
    <row r="97" spans="1:25" ht="14.5" x14ac:dyDescent="0.35">
      <c r="A97" s="17"/>
      <c r="B97" s="17" t="str">
        <f>Data!AL98</f>
        <v>2008</v>
      </c>
      <c r="C97" s="17" t="str">
        <f>Data!AJ98</f>
        <v>GMC</v>
      </c>
      <c r="D97" s="17" t="str">
        <f>Data!AK98</f>
        <v>Sierra/Yukon/Yukon XL</v>
      </c>
      <c r="E97" s="17"/>
      <c r="F97" s="17"/>
      <c r="G97" s="29">
        <f>Data!K98</f>
        <v>120061.46875</v>
      </c>
      <c r="H97" s="19">
        <f>Data!L98</f>
        <v>114.04620740740741</v>
      </c>
      <c r="I97" s="17">
        <f>Data!D98</f>
        <v>0</v>
      </c>
      <c r="J97" s="17"/>
      <c r="K97" s="17" t="str">
        <f>Data!F98</f>
        <v>Stopped</v>
      </c>
      <c r="L97" s="18"/>
      <c r="M97" s="18">
        <f>Data!I98</f>
        <v>0</v>
      </c>
      <c r="N97" s="21" t="str">
        <f>Data!AA98</f>
        <v>OK</v>
      </c>
      <c r="O97" s="26">
        <f>Data!Y98</f>
        <v>45343.443114155096</v>
      </c>
      <c r="P97" s="26">
        <f>Data!Z98</f>
        <v>45347.440915081017</v>
      </c>
      <c r="Q97" s="26">
        <f>Data!M98</f>
        <v>44400.94893111111</v>
      </c>
      <c r="R97" s="26">
        <f>Data!N98</f>
        <v>54788.791666666664</v>
      </c>
      <c r="S97" s="17" t="b">
        <f>OR(Data!$B$2&lt;Data!M98,Data!$B$2&gt;Data!N98)</f>
        <v>0</v>
      </c>
      <c r="T97" s="17" t="str">
        <f>Data!O98</f>
        <v>Version 9</v>
      </c>
      <c r="U97" s="17" t="str">
        <f>CONCATENATE(Data!P98,".",Data!Q98,".",Data!R98)</f>
        <v>120.40.21</v>
      </c>
      <c r="V97" s="17"/>
      <c r="W97" s="17" t="str">
        <f>Data!U98</f>
        <v>WV</v>
      </c>
      <c r="X97" s="17" t="str">
        <f>Data!W98</f>
        <v>America/New_York</v>
      </c>
      <c r="Y97" s="20">
        <f>Data!X98</f>
        <v>0</v>
      </c>
    </row>
    <row r="98" spans="1:25" ht="14.5" x14ac:dyDescent="0.35">
      <c r="A98" s="17"/>
      <c r="B98" s="17" t="str">
        <f>Data!AL99</f>
        <v>2021</v>
      </c>
      <c r="C98" s="17" t="str">
        <f>Data!AJ99</f>
        <v>Chevrolet</v>
      </c>
      <c r="D98" s="17" t="str">
        <f>Data!AK99</f>
        <v>Silverado</v>
      </c>
      <c r="E98" s="17"/>
      <c r="F98" s="17"/>
      <c r="G98" s="29">
        <f>Data!K99</f>
        <v>10027.875</v>
      </c>
      <c r="H98" s="19">
        <f>Data!L99</f>
        <v>17.658333333333335</v>
      </c>
      <c r="I98" s="17">
        <f>Data!D99</f>
        <v>0</v>
      </c>
      <c r="J98" s="17"/>
      <c r="K98" s="17" t="str">
        <f>Data!F99</f>
        <v>Stopped</v>
      </c>
      <c r="L98" s="18"/>
      <c r="M98" s="18">
        <f>Data!I99</f>
        <v>0</v>
      </c>
      <c r="N98" s="21" t="str">
        <f>Data!AA99</f>
        <v>OK</v>
      </c>
      <c r="O98" s="26">
        <f>Data!Y99</f>
        <v>45343.646933599535</v>
      </c>
      <c r="P98" s="26">
        <f>Data!Z99</f>
        <v>45347.666042395831</v>
      </c>
      <c r="Q98" s="26">
        <f>Data!M99</f>
        <v>45036.981053622687</v>
      </c>
      <c r="R98" s="26">
        <f>Data!N99</f>
        <v>54788.791666666664</v>
      </c>
      <c r="S98" s="17" t="b">
        <f>OR(Data!$B$2&lt;Data!M99,Data!$B$2&gt;Data!N99)</f>
        <v>0</v>
      </c>
      <c r="T98" s="17" t="str">
        <f>Data!O99</f>
        <v>Version 10</v>
      </c>
      <c r="U98" s="17" t="str">
        <f>CONCATENATE(Data!P99,".",Data!Q99,".",Data!R99)</f>
        <v>124.39.149</v>
      </c>
      <c r="V98" s="17"/>
      <c r="W98" s="17" t="str">
        <f>Data!U99</f>
        <v>WV</v>
      </c>
      <c r="X98" s="17" t="str">
        <f>Data!W99</f>
        <v>America/New_York</v>
      </c>
      <c r="Y98" s="20">
        <f>Data!X99</f>
        <v>0</v>
      </c>
    </row>
    <row r="99" spans="1:25" ht="14.5" x14ac:dyDescent="0.35">
      <c r="A99" s="17"/>
      <c r="B99" s="17" t="str">
        <f>Data!AL100</f>
        <v>2001</v>
      </c>
      <c r="C99" s="17" t="str">
        <f>Data!AJ100</f>
        <v>GMC</v>
      </c>
      <c r="D99" s="17" t="str">
        <f>Data!AK100</f>
        <v>Savanna</v>
      </c>
      <c r="E99" s="17"/>
      <c r="F99" s="17"/>
      <c r="G99" s="29">
        <f>Data!K100</f>
        <v>1168.0120849609375</v>
      </c>
      <c r="H99" s="19">
        <f>Data!L100</f>
        <v>6.0025302546296295</v>
      </c>
      <c r="I99" s="17" t="str">
        <f>Data!D100</f>
        <v>srappold</v>
      </c>
      <c r="J99" s="17"/>
      <c r="K99" s="17" t="str">
        <f>Data!F100</f>
        <v>Stopped</v>
      </c>
      <c r="L99" s="18"/>
      <c r="M99" s="18">
        <f>Data!I100</f>
        <v>0</v>
      </c>
      <c r="N99" s="21" t="str">
        <f>Data!AA100</f>
        <v>OK</v>
      </c>
      <c r="O99" s="26">
        <f>Data!Y100</f>
        <v>45348.366827164355</v>
      </c>
      <c r="P99" s="26">
        <f>Data!Z100</f>
        <v>45348.369489201388</v>
      </c>
      <c r="Q99" s="26">
        <f>Data!M100</f>
        <v>44882.95501085648</v>
      </c>
      <c r="R99" s="26">
        <f>Data!N100</f>
        <v>54788.791666666664</v>
      </c>
      <c r="S99" s="17" t="b">
        <f>OR(Data!$B$2&lt;Data!M100,Data!$B$2&gt;Data!N100)</f>
        <v>0</v>
      </c>
      <c r="T99" s="17" t="str">
        <f>Data!O100</f>
        <v>Version 10</v>
      </c>
      <c r="U99" s="17" t="str">
        <f>CONCATENATE(Data!P100,".",Data!Q100,".",Data!R100)</f>
        <v>124.39.31</v>
      </c>
      <c r="V99" s="17"/>
      <c r="W99" s="17" t="str">
        <f>Data!U100</f>
        <v>WV</v>
      </c>
      <c r="X99" s="17" t="str">
        <f>Data!W100</f>
        <v>America/New_York</v>
      </c>
      <c r="Y99" s="20">
        <f>Data!X100</f>
        <v>0</v>
      </c>
    </row>
    <row r="100" spans="1:25" ht="14.5" x14ac:dyDescent="0.35">
      <c r="A100" s="17"/>
      <c r="B100" s="17" t="str">
        <f>Data!AL101</f>
        <v>2012</v>
      </c>
      <c r="C100" s="17">
        <f>Data!AJ101</f>
        <v>0</v>
      </c>
      <c r="D100" s="17">
        <f>Data!AK101</f>
        <v>0</v>
      </c>
      <c r="E100" s="17"/>
      <c r="F100" s="17"/>
      <c r="G100" s="29">
        <f>Data!K101</f>
        <v>107086.3671875</v>
      </c>
      <c r="H100" s="19">
        <f>Data!L101</f>
        <v>43.890449780092595</v>
      </c>
      <c r="I100" s="17">
        <f>Data!D101</f>
        <v>0</v>
      </c>
      <c r="J100" s="17"/>
      <c r="K100" s="17" t="str">
        <f>Data!F101</f>
        <v>Stopped</v>
      </c>
      <c r="L100" s="18"/>
      <c r="M100" s="18">
        <f>Data!I101</f>
        <v>0</v>
      </c>
      <c r="N100" s="21" t="str">
        <f>Data!AA101</f>
        <v>OK</v>
      </c>
      <c r="O100" s="26">
        <f>Data!Y101</f>
        <v>45347.76225767361</v>
      </c>
      <c r="P100" s="26">
        <f>Data!Z101</f>
        <v>45348.368079432868</v>
      </c>
      <c r="Q100" s="26">
        <f>Data!M101</f>
        <v>44167.466694988427</v>
      </c>
      <c r="R100" s="26">
        <f>Data!N101</f>
        <v>54788.791666666664</v>
      </c>
      <c r="S100" s="17" t="b">
        <f>OR(Data!$B$2&lt;Data!M101,Data!$B$2&gt;Data!N101)</f>
        <v>0</v>
      </c>
      <c r="T100" s="17" t="str">
        <f>Data!O101</f>
        <v>Version 9</v>
      </c>
      <c r="U100" s="17" t="str">
        <f>CONCATENATE(Data!P101,".",Data!Q101,".",Data!R101)</f>
        <v>120.39.31</v>
      </c>
      <c r="V100" s="17"/>
      <c r="W100" s="17" t="str">
        <f>Data!U101</f>
        <v>WV</v>
      </c>
      <c r="X100" s="17" t="str">
        <f>Data!W101</f>
        <v>America/New_York</v>
      </c>
      <c r="Y100" s="20">
        <f>Data!X101</f>
        <v>0</v>
      </c>
    </row>
    <row r="101" spans="1:25" ht="14.5" x14ac:dyDescent="0.35">
      <c r="A101" s="17"/>
      <c r="B101" s="17" t="str">
        <f>Data!AL102</f>
        <v>2020</v>
      </c>
      <c r="C101" s="17" t="str">
        <f>Data!AJ102</f>
        <v>Jeep</v>
      </c>
      <c r="D101" s="17" t="str">
        <f>Data!AK102</f>
        <v>Grand Cherokee</v>
      </c>
      <c r="E101" s="17"/>
      <c r="F101" s="17"/>
      <c r="G101" s="29">
        <f>Data!K102</f>
        <v>34330.38671875</v>
      </c>
      <c r="H101" s="19">
        <f>Data!L102</f>
        <v>0.74583333333333335</v>
      </c>
      <c r="I101" s="17">
        <f>Data!D102</f>
        <v>0</v>
      </c>
      <c r="J101" s="17"/>
      <c r="K101" s="17" t="str">
        <f>Data!F102</f>
        <v>Stopped</v>
      </c>
      <c r="L101" s="18"/>
      <c r="M101" s="18">
        <f>Data!I102</f>
        <v>0</v>
      </c>
      <c r="N101" s="21" t="str">
        <f>Data!AA102</f>
        <v>OK</v>
      </c>
      <c r="O101" s="26">
        <f>Data!Y102</f>
        <v>45343.76776693287</v>
      </c>
      <c r="P101" s="26">
        <f>Data!Z102</f>
        <v>45347.774977581015</v>
      </c>
      <c r="Q101" s="26">
        <f>Data!M102</f>
        <v>45050.633899525463</v>
      </c>
      <c r="R101" s="26">
        <f>Data!N102</f>
        <v>54788.791666666664</v>
      </c>
      <c r="S101" s="17" t="b">
        <f>OR(Data!$B$2&lt;Data!M102,Data!$B$2&gt;Data!N102)</f>
        <v>0</v>
      </c>
      <c r="T101" s="17" t="str">
        <f>Data!O102</f>
        <v>Version 9</v>
      </c>
      <c r="U101" s="17" t="str">
        <f>CONCATENATE(Data!P102,".",Data!Q102,".",Data!R102)</f>
        <v>120.39.31</v>
      </c>
      <c r="V101" s="17"/>
      <c r="W101" s="17" t="str">
        <f>Data!U102</f>
        <v>WV</v>
      </c>
      <c r="X101" s="17" t="str">
        <f>Data!W102</f>
        <v>America/New_York</v>
      </c>
      <c r="Y101" s="20">
        <f>Data!X102</f>
        <v>0</v>
      </c>
    </row>
    <row r="102" spans="1:25" ht="14.5" x14ac:dyDescent="0.35">
      <c r="A102" s="17"/>
      <c r="B102" s="17" t="str">
        <f>Data!AL103</f>
        <v>2021</v>
      </c>
      <c r="C102" s="17" t="str">
        <f>Data!AJ103</f>
        <v>GMC</v>
      </c>
      <c r="D102" s="17" t="str">
        <f>Data!AK103</f>
        <v>Savana</v>
      </c>
      <c r="E102" s="17"/>
      <c r="F102" s="17"/>
      <c r="G102" s="29">
        <f>Data!K103</f>
        <v>7834.248046875</v>
      </c>
      <c r="H102" s="19">
        <f>Data!L103</f>
        <v>3.3110105787037036</v>
      </c>
      <c r="I102" s="17" t="str">
        <f>Data!D103</f>
        <v>abaker1@wvncc.edu</v>
      </c>
      <c r="J102" s="17"/>
      <c r="K102" s="17" t="str">
        <f>Data!F103</f>
        <v>Stopped</v>
      </c>
      <c r="L102" s="18"/>
      <c r="M102" s="18">
        <f>Data!I103</f>
        <v>0</v>
      </c>
      <c r="N102" s="21" t="str">
        <f>Data!AA103</f>
        <v>OK</v>
      </c>
      <c r="O102" s="26">
        <f>Data!Y103</f>
        <v>45345.484641932868</v>
      </c>
      <c r="P102" s="26">
        <f>Data!Z103</f>
        <v>45348.360637303238</v>
      </c>
      <c r="Q102" s="26">
        <f>Data!M103</f>
        <v>45036.981119618053</v>
      </c>
      <c r="R102" s="26">
        <f>Data!N103</f>
        <v>54788.791666666664</v>
      </c>
      <c r="S102" s="17" t="b">
        <f>OR(Data!$B$2&lt;Data!M103,Data!$B$2&gt;Data!N103)</f>
        <v>0</v>
      </c>
      <c r="T102" s="17" t="str">
        <f>Data!O103</f>
        <v>Version 10</v>
      </c>
      <c r="U102" s="17" t="str">
        <f>CONCATENATE(Data!P103,".",Data!Q103,".",Data!R103)</f>
        <v>124.39.149</v>
      </c>
      <c r="V102" s="17"/>
      <c r="W102" s="17" t="str">
        <f>Data!U103</f>
        <v>WV</v>
      </c>
      <c r="X102" s="17" t="str">
        <f>Data!W103</f>
        <v>America/New_York</v>
      </c>
      <c r="Y102" s="20">
        <f>Data!X103</f>
        <v>0</v>
      </c>
    </row>
    <row r="103" spans="1:25" ht="14.5" x14ac:dyDescent="0.35">
      <c r="A103" s="17"/>
      <c r="B103" s="17" t="str">
        <f>Data!AL104</f>
        <v>2006</v>
      </c>
      <c r="C103" s="17" t="str">
        <f>Data!AJ104</f>
        <v>GMC</v>
      </c>
      <c r="D103" s="17" t="str">
        <f>Data!AK104</f>
        <v>Savana</v>
      </c>
      <c r="E103" s="17"/>
      <c r="F103" s="17"/>
      <c r="G103" s="29">
        <f>Data!K104</f>
        <v>1904.133544921875</v>
      </c>
      <c r="H103" s="19">
        <f>Data!L104</f>
        <v>9.5907124652777771</v>
      </c>
      <c r="I103" s="17" t="str">
        <f>Data!D104</f>
        <v>thomas.harriston</v>
      </c>
      <c r="J103" s="17"/>
      <c r="K103" s="17" t="str">
        <f>Data!F104</f>
        <v>Stopped</v>
      </c>
      <c r="L103" s="18"/>
      <c r="M103" s="18">
        <f>Data!I104</f>
        <v>0</v>
      </c>
      <c r="N103" s="21" t="str">
        <f>Data!AA104</f>
        <v>OK</v>
      </c>
      <c r="O103" s="26">
        <f>Data!Y104</f>
        <v>45348.366550925923</v>
      </c>
      <c r="P103" s="26">
        <f>Data!Z104</f>
        <v>45348.366550925923</v>
      </c>
      <c r="Q103" s="26">
        <f>Data!M104</f>
        <v>44882.954961296295</v>
      </c>
      <c r="R103" s="26">
        <f>Data!N104</f>
        <v>54788.791666666664</v>
      </c>
      <c r="S103" s="17" t="b">
        <f>OR(Data!$B$2&lt;Data!M104,Data!$B$2&gt;Data!N104)</f>
        <v>0</v>
      </c>
      <c r="T103" s="17" t="str">
        <f>Data!O104</f>
        <v>Version 10</v>
      </c>
      <c r="U103" s="17" t="str">
        <f>CONCATENATE(Data!P104,".",Data!Q104,".",Data!R104)</f>
        <v>124.38.23</v>
      </c>
      <c r="V103" s="17"/>
      <c r="W103" s="17" t="str">
        <f>Data!U104</f>
        <v>WV</v>
      </c>
      <c r="X103" s="17" t="str">
        <f>Data!W104</f>
        <v>America/New_York</v>
      </c>
      <c r="Y103" s="20">
        <f>Data!X104</f>
        <v>0</v>
      </c>
    </row>
    <row r="104" spans="1:25" ht="14.5" x14ac:dyDescent="0.35">
      <c r="A104" s="17"/>
      <c r="B104" s="17" t="str">
        <f>Data!AL105</f>
        <v>2022</v>
      </c>
      <c r="C104" s="17" t="str">
        <f>Data!AJ105</f>
        <v>Chevrolet</v>
      </c>
      <c r="D104" s="17" t="str">
        <f>Data!AK105</f>
        <v>Equinox</v>
      </c>
      <c r="E104" s="17"/>
      <c r="F104" s="17"/>
      <c r="G104" s="29">
        <f>Data!K105</f>
        <v>6226.947265625</v>
      </c>
      <c r="H104" s="19">
        <f>Data!L105</f>
        <v>8.6918402777777786</v>
      </c>
      <c r="I104" s="17">
        <f>Data!D105</f>
        <v>0</v>
      </c>
      <c r="J104" s="17"/>
      <c r="K104" s="17" t="str">
        <f>Data!F105</f>
        <v>Stopped</v>
      </c>
      <c r="L104" s="18"/>
      <c r="M104" s="18">
        <f>Data!I105</f>
        <v>0</v>
      </c>
      <c r="N104" s="21" t="str">
        <f>Data!AA105</f>
        <v>OK</v>
      </c>
      <c r="O104" s="26">
        <f>Data!Y105</f>
        <v>45347.824653506941</v>
      </c>
      <c r="P104" s="26">
        <f>Data!Z105</f>
        <v>45348.367315543983</v>
      </c>
      <c r="Q104" s="26">
        <f>Data!M105</f>
        <v>45036.981063287036</v>
      </c>
      <c r="R104" s="26">
        <f>Data!N105</f>
        <v>54788.791666666664</v>
      </c>
      <c r="S104" s="17" t="b">
        <f>OR(Data!$B$2&lt;Data!M105,Data!$B$2&gt;Data!N105)</f>
        <v>0</v>
      </c>
      <c r="T104" s="17" t="str">
        <f>Data!O105</f>
        <v>Version 10</v>
      </c>
      <c r="U104" s="17" t="str">
        <f>CONCATENATE(Data!P105,".",Data!Q105,".",Data!R105)</f>
        <v>124.40.22</v>
      </c>
      <c r="V104" s="17"/>
      <c r="W104" s="17" t="str">
        <f>Data!U105</f>
        <v>WV</v>
      </c>
      <c r="X104" s="17" t="str">
        <f>Data!W105</f>
        <v>America/New_York</v>
      </c>
      <c r="Y104" s="20">
        <f>Data!X105</f>
        <v>0</v>
      </c>
    </row>
    <row r="105" spans="1:25" ht="14.5" x14ac:dyDescent="0.35">
      <c r="A105" s="17"/>
      <c r="B105" s="17" t="str">
        <f>Data!AL106</f>
        <v>2008</v>
      </c>
      <c r="C105" s="17" t="str">
        <f>Data!AJ106</f>
        <v>GMC</v>
      </c>
      <c r="D105" s="17" t="str">
        <f>Data!AK106</f>
        <v>Savana</v>
      </c>
      <c r="E105" s="17"/>
      <c r="F105" s="17"/>
      <c r="G105" s="29">
        <f>Data!K106</f>
        <v>59812.5703125</v>
      </c>
      <c r="H105" s="19">
        <f>Data!L106</f>
        <v>16.300215138888888</v>
      </c>
      <c r="I105" s="17">
        <f>Data!D106</f>
        <v>0</v>
      </c>
      <c r="J105" s="17"/>
      <c r="K105" s="17" t="str">
        <f>Data!F106</f>
        <v>Stopped</v>
      </c>
      <c r="L105" s="18"/>
      <c r="M105" s="18">
        <f>Data!I106</f>
        <v>0</v>
      </c>
      <c r="N105" s="21" t="str">
        <f>Data!AA106</f>
        <v>OK</v>
      </c>
      <c r="O105" s="26">
        <f>Data!Y106</f>
        <v>45348.368634340281</v>
      </c>
      <c r="P105" s="26">
        <f>Data!Z106</f>
        <v>45348.369051006943</v>
      </c>
      <c r="Q105" s="26">
        <f>Data!M106</f>
        <v>44400.949555891202</v>
      </c>
      <c r="R105" s="26">
        <f>Data!N106</f>
        <v>54788.791666666664</v>
      </c>
      <c r="S105" s="17" t="b">
        <f>OR(Data!$B$2&lt;Data!M106,Data!$B$2&gt;Data!N106)</f>
        <v>0</v>
      </c>
      <c r="T105" s="17" t="str">
        <f>Data!O106</f>
        <v>Version 9</v>
      </c>
      <c r="U105" s="17" t="str">
        <f>CONCATENATE(Data!P106,".",Data!Q106,".",Data!R106)</f>
        <v>120.39.32</v>
      </c>
      <c r="V105" s="17"/>
      <c r="W105" s="17" t="str">
        <f>Data!U106</f>
        <v>WV</v>
      </c>
      <c r="X105" s="17" t="str">
        <f>Data!W106</f>
        <v>America/New_York</v>
      </c>
      <c r="Y105" s="20">
        <f>Data!X106</f>
        <v>0</v>
      </c>
    </row>
    <row r="106" spans="1:25" ht="14.5" x14ac:dyDescent="0.35">
      <c r="A106" s="17"/>
      <c r="B106" s="17" t="str">
        <f>Data!AL107</f>
        <v>2012</v>
      </c>
      <c r="C106" s="17" t="str">
        <f>Data!AJ107</f>
        <v>Ford</v>
      </c>
      <c r="D106" s="17" t="str">
        <f>Data!AK107</f>
        <v>Fusion</v>
      </c>
      <c r="E106" s="17"/>
      <c r="F106" s="17"/>
      <c r="G106" s="29">
        <f>Data!K107</f>
        <v>98115.1953125</v>
      </c>
      <c r="H106" s="19">
        <f>Data!L107</f>
        <v>7.2947114814814817</v>
      </c>
      <c r="I106" s="17">
        <f>Data!D107</f>
        <v>0</v>
      </c>
      <c r="J106" s="17"/>
      <c r="K106" s="17" t="str">
        <f>Data!F107</f>
        <v>Stopped</v>
      </c>
      <c r="L106" s="18"/>
      <c r="M106" s="18">
        <f>Data!I107</f>
        <v>0</v>
      </c>
      <c r="N106" s="21" t="str">
        <f>Data!AA107</f>
        <v>OK</v>
      </c>
      <c r="O106" s="26">
        <f>Data!Y107</f>
        <v>45323.595753043985</v>
      </c>
      <c r="P106" s="26">
        <f>Data!Z107</f>
        <v>45347.687107210651</v>
      </c>
      <c r="Q106" s="26">
        <f>Data!M107</f>
        <v>44908.983420833334</v>
      </c>
      <c r="R106" s="26">
        <f>Data!N107</f>
        <v>54788.791666666664</v>
      </c>
      <c r="S106" s="17" t="b">
        <f>OR(Data!$B$2&lt;Data!M107,Data!$B$2&gt;Data!N107)</f>
        <v>0</v>
      </c>
      <c r="T106" s="17" t="str">
        <f>Data!O107</f>
        <v>Version 10</v>
      </c>
      <c r="U106" s="17" t="str">
        <f>CONCATENATE(Data!P107,".",Data!Q107,".",Data!R107)</f>
        <v>124.39.31</v>
      </c>
      <c r="V106" s="17"/>
      <c r="W106" s="17" t="str">
        <f>Data!U107</f>
        <v>WV</v>
      </c>
      <c r="X106" s="17" t="str">
        <f>Data!W107</f>
        <v>America/New_York</v>
      </c>
      <c r="Y106" s="20">
        <f>Data!X107</f>
        <v>0</v>
      </c>
    </row>
    <row r="107" spans="1:25" ht="14.5" x14ac:dyDescent="0.35">
      <c r="A107" s="17"/>
      <c r="B107" s="17" t="str">
        <f>Data!AL108</f>
        <v>2005</v>
      </c>
      <c r="C107" s="17" t="str">
        <f>Data!AJ108</f>
        <v>Ford</v>
      </c>
      <c r="D107" s="17" t="str">
        <f>Data!AK108</f>
        <v>Taurus</v>
      </c>
      <c r="E107" s="17"/>
      <c r="F107" s="17"/>
      <c r="G107" s="29">
        <f>Data!K108</f>
        <v>194523.671875</v>
      </c>
      <c r="H107" s="19">
        <f>Data!L108</f>
        <v>41.063802905092594</v>
      </c>
      <c r="I107" s="17">
        <f>Data!D108</f>
        <v>0</v>
      </c>
      <c r="J107" s="17"/>
      <c r="K107" s="17">
        <f>Data!F108</f>
        <v>0</v>
      </c>
      <c r="L107" s="18"/>
      <c r="M107" s="18">
        <f>Data!I108</f>
        <v>0</v>
      </c>
      <c r="N107" s="21">
        <f>Data!AA108</f>
        <v>0</v>
      </c>
      <c r="O107" s="26">
        <f>Data!Y108</f>
        <v>0</v>
      </c>
      <c r="P107" s="26">
        <f>Data!Z108</f>
        <v>0</v>
      </c>
      <c r="Q107" s="26">
        <f>Data!M108</f>
        <v>44882.955032256941</v>
      </c>
      <c r="R107" s="26">
        <f>Data!N108</f>
        <v>54788.791666666664</v>
      </c>
      <c r="S107" s="17" t="b">
        <f>OR(Data!$B$2&lt;Data!M108,Data!$B$2&gt;Data!N108)</f>
        <v>0</v>
      </c>
      <c r="T107" s="17" t="str">
        <f>Data!O108</f>
        <v>None</v>
      </c>
      <c r="U107" s="17" t="str">
        <f>CONCATENATE(Data!P108,".",Data!Q108,".",Data!R108)</f>
        <v>-1..</v>
      </c>
      <c r="V107" s="17"/>
      <c r="W107" s="17" t="str">
        <f>Data!U108</f>
        <v>WV</v>
      </c>
      <c r="X107" s="17" t="str">
        <f>Data!W108</f>
        <v>America/New_York</v>
      </c>
      <c r="Y107" s="20" t="str">
        <f>Data!X108</f>
        <v>Device removed. Vehicle is pending decommission-sale</v>
      </c>
    </row>
    <row r="108" spans="1:25" ht="14.5" x14ac:dyDescent="0.35">
      <c r="A108" s="17"/>
      <c r="B108" s="17" t="str">
        <f>Data!AL109</f>
        <v>2009</v>
      </c>
      <c r="C108" s="17" t="str">
        <f>Data!AJ109</f>
        <v>Chevrolet</v>
      </c>
      <c r="D108" s="17" t="str">
        <f>Data!AK109</f>
        <v>Malibu</v>
      </c>
      <c r="E108" s="17"/>
      <c r="F108" s="17"/>
      <c r="G108" s="29">
        <f>Data!K109</f>
        <v>57588.18359375</v>
      </c>
      <c r="H108" s="19">
        <f>Data!L109</f>
        <v>10.254310162037036</v>
      </c>
      <c r="I108" s="17">
        <f>Data!D109</f>
        <v>0</v>
      </c>
      <c r="J108" s="17"/>
      <c r="K108" s="17" t="str">
        <f>Data!F109</f>
        <v>Stopped</v>
      </c>
      <c r="L108" s="18"/>
      <c r="M108" s="18">
        <f>Data!I109</f>
        <v>0</v>
      </c>
      <c r="N108" s="21" t="str">
        <f>Data!AA109</f>
        <v>OK</v>
      </c>
      <c r="O108" s="26">
        <f>Data!Y109</f>
        <v>45344.359884988429</v>
      </c>
      <c r="P108" s="26">
        <f>Data!Z109</f>
        <v>45348.333218321757</v>
      </c>
      <c r="Q108" s="26">
        <f>Data!M109</f>
        <v>44882.954969548613</v>
      </c>
      <c r="R108" s="26">
        <f>Data!N109</f>
        <v>54788.791666666664</v>
      </c>
      <c r="S108" s="17" t="b">
        <f>OR(Data!$B$2&lt;Data!M109,Data!$B$2&gt;Data!N109)</f>
        <v>0</v>
      </c>
      <c r="T108" s="17" t="str">
        <f>Data!O109</f>
        <v>Version 10</v>
      </c>
      <c r="U108" s="17" t="str">
        <f>CONCATENATE(Data!P109,".",Data!Q109,".",Data!R109)</f>
        <v>124.40.21</v>
      </c>
      <c r="V108" s="17"/>
      <c r="W108" s="17" t="str">
        <f>Data!U109</f>
        <v>WV</v>
      </c>
      <c r="X108" s="17" t="str">
        <f>Data!W109</f>
        <v>America/New_York</v>
      </c>
      <c r="Y108" s="20">
        <f>Data!X109</f>
        <v>0</v>
      </c>
    </row>
    <row r="109" spans="1:25" ht="14.5" x14ac:dyDescent="0.35">
      <c r="A109" s="17"/>
      <c r="B109" s="17" t="str">
        <f>Data!AL110</f>
        <v>2017</v>
      </c>
      <c r="C109" s="17" t="str">
        <f>Data!AJ110</f>
        <v>Chevrolet</v>
      </c>
      <c r="D109" s="17" t="str">
        <f>Data!AK110</f>
        <v>Traverse</v>
      </c>
      <c r="E109" s="17"/>
      <c r="F109" s="17"/>
      <c r="G109" s="29">
        <f>Data!K110</f>
        <v>111639.5859375</v>
      </c>
      <c r="H109" s="19">
        <f>Data!L110</f>
        <v>4.8507582175925927</v>
      </c>
      <c r="I109" s="17">
        <f>Data!D110</f>
        <v>0</v>
      </c>
      <c r="J109" s="17"/>
      <c r="K109" s="17" t="str">
        <f>Data!F110</f>
        <v>Stopped</v>
      </c>
      <c r="L109" s="18"/>
      <c r="M109" s="18">
        <f>Data!I110</f>
        <v>0</v>
      </c>
      <c r="N109" s="21" t="str">
        <f>Data!AA110</f>
        <v>OK</v>
      </c>
      <c r="O109" s="26">
        <f>Data!Y110</f>
        <v>45330.369259988423</v>
      </c>
      <c r="P109" s="26">
        <f>Data!Z110</f>
        <v>45347.745440543978</v>
      </c>
      <c r="Q109" s="26">
        <f>Data!M110</f>
        <v>44882.955062453701</v>
      </c>
      <c r="R109" s="26">
        <f>Data!N110</f>
        <v>54788.791666666664</v>
      </c>
      <c r="S109" s="17" t="b">
        <f>OR(Data!$B$2&lt;Data!M110,Data!$B$2&gt;Data!N110)</f>
        <v>0</v>
      </c>
      <c r="T109" s="17" t="str">
        <f>Data!O110</f>
        <v>Version 10</v>
      </c>
      <c r="U109" s="17" t="str">
        <f>CONCATENATE(Data!P110,".",Data!Q110,".",Data!R110)</f>
        <v>124.40.22</v>
      </c>
      <c r="V109" s="17"/>
      <c r="W109" s="17" t="str">
        <f>Data!U110</f>
        <v>WV</v>
      </c>
      <c r="X109" s="17" t="str">
        <f>Data!W110</f>
        <v>America/New_York</v>
      </c>
      <c r="Y109" s="20">
        <f>Data!X110</f>
        <v>0</v>
      </c>
    </row>
    <row r="110" spans="1:25" ht="14.5" x14ac:dyDescent="0.35">
      <c r="A110" s="17"/>
      <c r="B110" s="17" t="str">
        <f>Data!AL111</f>
        <v>2018</v>
      </c>
      <c r="C110" s="17" t="str">
        <f>Data!AJ111</f>
        <v>Nissan</v>
      </c>
      <c r="D110" s="17" t="str">
        <f>Data!AK111</f>
        <v>Sentra</v>
      </c>
      <c r="E110" s="17"/>
      <c r="F110" s="17"/>
      <c r="G110" s="29">
        <f>Data!K111</f>
        <v>76633.8359375</v>
      </c>
      <c r="H110" s="19">
        <f>Data!L111</f>
        <v>21.039883310185186</v>
      </c>
      <c r="I110" s="17">
        <f>Data!D111</f>
        <v>0</v>
      </c>
      <c r="J110" s="17"/>
      <c r="K110" s="17" t="str">
        <f>Data!F111</f>
        <v>Stopped</v>
      </c>
      <c r="L110" s="18"/>
      <c r="M110" s="18">
        <f>Data!I111</f>
        <v>0</v>
      </c>
      <c r="N110" s="21" t="str">
        <f>Data!AA111</f>
        <v>OK</v>
      </c>
      <c r="O110" s="26">
        <f>Data!Y111</f>
        <v>45347.743635729166</v>
      </c>
      <c r="P110" s="26">
        <f>Data!Z111</f>
        <v>45348.37029082176</v>
      </c>
      <c r="Q110" s="26">
        <f>Data!M111</f>
        <v>44400.94987596065</v>
      </c>
      <c r="R110" s="26">
        <f>Data!N111</f>
        <v>54788.791666666664</v>
      </c>
      <c r="S110" s="17" t="b">
        <f>OR(Data!$B$2&lt;Data!M111,Data!$B$2&gt;Data!N111)</f>
        <v>0</v>
      </c>
      <c r="T110" s="17" t="str">
        <f>Data!O111</f>
        <v>Version 9</v>
      </c>
      <c r="U110" s="17" t="str">
        <f>CONCATENATE(Data!P111,".",Data!Q111,".",Data!R111)</f>
        <v>120.40.22</v>
      </c>
      <c r="V110" s="17"/>
      <c r="W110" s="17" t="str">
        <f>Data!U111</f>
        <v>WV</v>
      </c>
      <c r="X110" s="17" t="str">
        <f>Data!W111</f>
        <v>America/New_York</v>
      </c>
      <c r="Y110" s="20">
        <f>Data!X111</f>
        <v>0</v>
      </c>
    </row>
    <row r="111" spans="1:25" ht="14.5" x14ac:dyDescent="0.35">
      <c r="A111" s="17"/>
      <c r="B111" s="17" t="str">
        <f>Data!AL112</f>
        <v>2018</v>
      </c>
      <c r="C111" s="17" t="str">
        <f>Data!AJ112</f>
        <v>Nissan</v>
      </c>
      <c r="D111" s="17" t="str">
        <f>Data!AK112</f>
        <v>Sentra</v>
      </c>
      <c r="E111" s="17"/>
      <c r="F111" s="17"/>
      <c r="G111" s="29">
        <f>Data!K112</f>
        <v>75797.84375</v>
      </c>
      <c r="H111" s="19">
        <f>Data!L112</f>
        <v>28.301993912037037</v>
      </c>
      <c r="I111" s="17">
        <f>Data!D112</f>
        <v>0</v>
      </c>
      <c r="J111" s="17"/>
      <c r="K111" s="17" t="str">
        <f>Data!F112</f>
        <v>Stopped</v>
      </c>
      <c r="L111" s="18"/>
      <c r="M111" s="18">
        <f>Data!I112</f>
        <v>0</v>
      </c>
      <c r="N111" s="21" t="str">
        <f>Data!AA112</f>
        <v>OK</v>
      </c>
      <c r="O111" s="26">
        <f>Data!Y112</f>
        <v>45343.488322488425</v>
      </c>
      <c r="P111" s="26">
        <f>Data!Z112</f>
        <v>45347.481586377318</v>
      </c>
      <c r="Q111" s="26">
        <f>Data!M112</f>
        <v>44400.949512951389</v>
      </c>
      <c r="R111" s="26">
        <f>Data!N112</f>
        <v>54788.791666666664</v>
      </c>
      <c r="S111" s="17" t="b">
        <f>OR(Data!$B$2&lt;Data!M112,Data!$B$2&gt;Data!N112)</f>
        <v>0</v>
      </c>
      <c r="T111" s="17" t="str">
        <f>Data!O112</f>
        <v>Version 9</v>
      </c>
      <c r="U111" s="17" t="str">
        <f>CONCATENATE(Data!P112,".",Data!Q112,".",Data!R112)</f>
        <v>120.40.21</v>
      </c>
      <c r="V111" s="17"/>
      <c r="W111" s="17" t="str">
        <f>Data!U112</f>
        <v>WV</v>
      </c>
      <c r="X111" s="17" t="str">
        <f>Data!W112</f>
        <v>America/New_York</v>
      </c>
      <c r="Y111" s="20">
        <f>Data!X112</f>
        <v>0</v>
      </c>
    </row>
    <row r="112" spans="1:25" ht="14.5" x14ac:dyDescent="0.35">
      <c r="A112" s="17"/>
      <c r="B112" s="17" t="str">
        <f>Data!AL113</f>
        <v>2018</v>
      </c>
      <c r="C112" s="17" t="str">
        <f>Data!AJ113</f>
        <v>Nissan</v>
      </c>
      <c r="D112" s="17" t="str">
        <f>Data!AK113</f>
        <v>Sentra</v>
      </c>
      <c r="E112" s="17"/>
      <c r="F112" s="17"/>
      <c r="G112" s="29">
        <f>Data!K113</f>
        <v>75037.84375</v>
      </c>
      <c r="H112" s="19">
        <f>Data!L113</f>
        <v>22.100763495370369</v>
      </c>
      <c r="I112" s="17">
        <f>Data!D113</f>
        <v>0</v>
      </c>
      <c r="J112" s="17"/>
      <c r="K112" s="17" t="str">
        <f>Data!F113</f>
        <v>Stopped</v>
      </c>
      <c r="L112" s="18"/>
      <c r="M112" s="18">
        <f>Data!I113</f>
        <v>0</v>
      </c>
      <c r="N112" s="21" t="str">
        <f>Data!AA113</f>
        <v>OK</v>
      </c>
      <c r="O112" s="26">
        <f>Data!Y113</f>
        <v>45338.614167395834</v>
      </c>
      <c r="P112" s="26">
        <f>Data!Z113</f>
        <v>45348.327315543982</v>
      </c>
      <c r="Q112" s="26">
        <f>Data!M113</f>
        <v>44400.950055416666</v>
      </c>
      <c r="R112" s="26">
        <f>Data!N113</f>
        <v>54788.791666666664</v>
      </c>
      <c r="S112" s="17" t="b">
        <f>OR(Data!$B$2&lt;Data!M113,Data!$B$2&gt;Data!N113)</f>
        <v>0</v>
      </c>
      <c r="T112" s="17" t="str">
        <f>Data!O113</f>
        <v>Version 9</v>
      </c>
      <c r="U112" s="17" t="str">
        <f>CONCATENATE(Data!P113,".",Data!Q113,".",Data!R113)</f>
        <v>120.40.21</v>
      </c>
      <c r="V112" s="17"/>
      <c r="W112" s="17" t="str">
        <f>Data!U113</f>
        <v>WV</v>
      </c>
      <c r="X112" s="17" t="str">
        <f>Data!W113</f>
        <v>America/New_York</v>
      </c>
      <c r="Y112" s="20">
        <f>Data!X113</f>
        <v>0</v>
      </c>
    </row>
    <row r="113" spans="1:25" ht="14.5" x14ac:dyDescent="0.35">
      <c r="A113" s="17"/>
      <c r="B113" s="17" t="str">
        <f>Data!AL114</f>
        <v>2019</v>
      </c>
      <c r="C113" s="17" t="str">
        <f>Data!AJ114</f>
        <v>Nissan</v>
      </c>
      <c r="D113" s="17" t="str">
        <f>Data!AK114</f>
        <v>Sentra</v>
      </c>
      <c r="E113" s="17"/>
      <c r="F113" s="17"/>
      <c r="G113" s="29">
        <f>Data!K114</f>
        <v>56450.890625</v>
      </c>
      <c r="H113" s="19">
        <f>Data!L114</f>
        <v>30.937848009259259</v>
      </c>
      <c r="I113" s="17">
        <f>Data!D114</f>
        <v>0</v>
      </c>
      <c r="J113" s="17"/>
      <c r="K113" s="17" t="str">
        <f>Data!F114</f>
        <v>Stopped</v>
      </c>
      <c r="L113" s="18"/>
      <c r="M113" s="18">
        <f>Data!I114</f>
        <v>0</v>
      </c>
      <c r="N113" s="21" t="str">
        <f>Data!AA114</f>
        <v>OK</v>
      </c>
      <c r="O113" s="26">
        <f>Data!Y114</f>
        <v>45342.382882673613</v>
      </c>
      <c r="P113" s="26">
        <f>Data!Z114</f>
        <v>45348.290012303238</v>
      </c>
      <c r="Q113" s="26">
        <f>Data!M114</f>
        <v>44400.949740208336</v>
      </c>
      <c r="R113" s="26">
        <f>Data!N114</f>
        <v>54788.791666666664</v>
      </c>
      <c r="S113" s="17" t="b">
        <f>OR(Data!$B$2&lt;Data!M114,Data!$B$2&gt;Data!N114)</f>
        <v>0</v>
      </c>
      <c r="T113" s="17" t="str">
        <f>Data!O114</f>
        <v>Version 9</v>
      </c>
      <c r="U113" s="17" t="str">
        <f>CONCATENATE(Data!P114,".",Data!Q114,".",Data!R114)</f>
        <v>120.40.21</v>
      </c>
      <c r="V113" s="17"/>
      <c r="W113" s="17" t="str">
        <f>Data!U114</f>
        <v>WV</v>
      </c>
      <c r="X113" s="17" t="str">
        <f>Data!W114</f>
        <v>America/New_York</v>
      </c>
      <c r="Y113" s="20">
        <f>Data!X114</f>
        <v>0</v>
      </c>
    </row>
    <row r="114" spans="1:25" ht="14.5" x14ac:dyDescent="0.35">
      <c r="A114" s="17"/>
      <c r="B114" s="17" t="str">
        <f>Data!AL115</f>
        <v>2011</v>
      </c>
      <c r="C114" s="17" t="str">
        <f>Data!AJ115</f>
        <v>Ford</v>
      </c>
      <c r="D114" s="17" t="str">
        <f>Data!AK115</f>
        <v>Fusion</v>
      </c>
      <c r="E114" s="17"/>
      <c r="F114" s="17"/>
      <c r="G114" s="29">
        <f>Data!K115</f>
        <v>118062.03125</v>
      </c>
      <c r="H114" s="19">
        <f>Data!L115</f>
        <v>6.6711932291666667</v>
      </c>
      <c r="I114" s="17">
        <f>Data!D115</f>
        <v>0</v>
      </c>
      <c r="J114" s="17"/>
      <c r="K114" s="17" t="str">
        <f>Data!F115</f>
        <v>Stopped</v>
      </c>
      <c r="L114" s="18"/>
      <c r="M114" s="18">
        <f>Data!I115</f>
        <v>0</v>
      </c>
      <c r="N114" s="21" t="str">
        <f>Data!AA115</f>
        <v>OK</v>
      </c>
      <c r="O114" s="26">
        <f>Data!Y115</f>
        <v>45345.340961377318</v>
      </c>
      <c r="P114" s="26">
        <f>Data!Z115</f>
        <v>45348.342014618058</v>
      </c>
      <c r="Q114" s="26">
        <f>Data!M115</f>
        <v>44882.954952685184</v>
      </c>
      <c r="R114" s="26">
        <f>Data!N115</f>
        <v>54788.791666666664</v>
      </c>
      <c r="S114" s="17" t="b">
        <f>OR(Data!$B$2&lt;Data!M115,Data!$B$2&gt;Data!N115)</f>
        <v>0</v>
      </c>
      <c r="T114" s="17" t="str">
        <f>Data!O115</f>
        <v>Version 10</v>
      </c>
      <c r="U114" s="17" t="str">
        <f>CONCATENATE(Data!P115,".",Data!Q115,".",Data!R115)</f>
        <v>124.40.21</v>
      </c>
      <c r="V114" s="17"/>
      <c r="W114" s="17" t="str">
        <f>Data!U115</f>
        <v>WV</v>
      </c>
      <c r="X114" s="17" t="str">
        <f>Data!W115</f>
        <v>America/New_York</v>
      </c>
      <c r="Y114" s="20">
        <f>Data!X115</f>
        <v>0</v>
      </c>
    </row>
    <row r="115" spans="1:25" ht="14.5" x14ac:dyDescent="0.35">
      <c r="A115" s="17"/>
      <c r="B115" s="17" t="str">
        <f>Data!AL116</f>
        <v>2018</v>
      </c>
      <c r="C115" s="17" t="str">
        <f>Data!AJ116</f>
        <v>Nissan</v>
      </c>
      <c r="D115" s="17" t="str">
        <f>Data!AK116</f>
        <v>Sentra</v>
      </c>
      <c r="E115" s="17"/>
      <c r="F115" s="17"/>
      <c r="G115" s="29">
        <f>Data!K116</f>
        <v>90379.7421875</v>
      </c>
      <c r="H115" s="19">
        <f>Data!L116</f>
        <v>18.490695787037037</v>
      </c>
      <c r="I115" s="17">
        <f>Data!D116</f>
        <v>0</v>
      </c>
      <c r="J115" s="17"/>
      <c r="K115" s="17" t="str">
        <f>Data!F116</f>
        <v>Stopped</v>
      </c>
      <c r="L115" s="18"/>
      <c r="M115" s="18">
        <f>Data!I116</f>
        <v>0</v>
      </c>
      <c r="N115" s="21" t="str">
        <f>Data!AA116</f>
        <v>OK</v>
      </c>
      <c r="O115" s="26">
        <f>Data!Y116</f>
        <v>45330.480081747686</v>
      </c>
      <c r="P115" s="26">
        <f>Data!Z116</f>
        <v>45347.856655821757</v>
      </c>
      <c r="Q115" s="26">
        <f>Data!M116</f>
        <v>44400.949084513886</v>
      </c>
      <c r="R115" s="26">
        <f>Data!N116</f>
        <v>54788.791666666664</v>
      </c>
      <c r="S115" s="17" t="b">
        <f>OR(Data!$B$2&lt;Data!M116,Data!$B$2&gt;Data!N116)</f>
        <v>0</v>
      </c>
      <c r="T115" s="17" t="str">
        <f>Data!O116</f>
        <v>Version 9</v>
      </c>
      <c r="U115" s="17" t="str">
        <f>CONCATENATE(Data!P116,".",Data!Q116,".",Data!R116)</f>
        <v>120.39.32</v>
      </c>
      <c r="V115" s="17"/>
      <c r="W115" s="17" t="str">
        <f>Data!U116</f>
        <v>WV</v>
      </c>
      <c r="X115" s="17" t="str">
        <f>Data!W116</f>
        <v>America/New_York</v>
      </c>
      <c r="Y115" s="20">
        <f>Data!X116</f>
        <v>0</v>
      </c>
    </row>
    <row r="116" spans="1:25" ht="14.5" x14ac:dyDescent="0.35">
      <c r="A116" s="17"/>
      <c r="B116" s="17" t="str">
        <f>Data!AL117</f>
        <v>2022</v>
      </c>
      <c r="C116" s="17" t="str">
        <f>Data!AJ117</f>
        <v>GMC</v>
      </c>
      <c r="D116" s="17" t="str">
        <f>Data!AK117</f>
        <v>Terrain</v>
      </c>
      <c r="E116" s="17"/>
      <c r="F116" s="17"/>
      <c r="G116" s="29">
        <f>Data!K117</f>
        <v>11787.7841796875</v>
      </c>
      <c r="H116" s="19">
        <f>Data!L117</f>
        <v>11.233333333333333</v>
      </c>
      <c r="I116" s="17">
        <f>Data!D117</f>
        <v>0</v>
      </c>
      <c r="J116" s="17"/>
      <c r="K116" s="17" t="str">
        <f>Data!F117</f>
        <v>Stopped</v>
      </c>
      <c r="L116" s="18"/>
      <c r="M116" s="18">
        <f>Data!I117</f>
        <v>0</v>
      </c>
      <c r="N116" s="21" t="str">
        <f>Data!AA117</f>
        <v>OK</v>
      </c>
      <c r="O116" s="26">
        <f>Data!Y117</f>
        <v>45348.32135489583</v>
      </c>
      <c r="P116" s="26">
        <f>Data!Z117</f>
        <v>45348.364097951388</v>
      </c>
      <c r="Q116" s="26">
        <f>Data!M117</f>
        <v>45036.981040115737</v>
      </c>
      <c r="R116" s="26">
        <f>Data!N117</f>
        <v>54788.791666666664</v>
      </c>
      <c r="S116" s="17" t="b">
        <f>OR(Data!$B$2&lt;Data!M117,Data!$B$2&gt;Data!N117)</f>
        <v>0</v>
      </c>
      <c r="T116" s="17" t="str">
        <f>Data!O117</f>
        <v>Version 10</v>
      </c>
      <c r="U116" s="17" t="str">
        <f>CONCATENATE(Data!P117,".",Data!Q117,".",Data!R117)</f>
        <v>124.39.31</v>
      </c>
      <c r="V116" s="17"/>
      <c r="W116" s="17" t="str">
        <f>Data!U117</f>
        <v>WV</v>
      </c>
      <c r="X116" s="17" t="str">
        <f>Data!W117</f>
        <v>America/New_York</v>
      </c>
      <c r="Y116" s="20">
        <f>Data!X117</f>
        <v>0</v>
      </c>
    </row>
    <row r="117" spans="1:25" ht="14.5" x14ac:dyDescent="0.35">
      <c r="A117" s="17"/>
      <c r="B117" s="17" t="str">
        <f>Data!AL118</f>
        <v>2017</v>
      </c>
      <c r="C117" s="17" t="str">
        <f>Data!AJ118</f>
        <v>Chevrolet</v>
      </c>
      <c r="D117" s="17" t="str">
        <f>Data!AK118</f>
        <v>Equinox</v>
      </c>
      <c r="E117" s="17"/>
      <c r="F117" s="17"/>
      <c r="G117" s="29">
        <f>Data!K118</f>
        <v>72639.2265625</v>
      </c>
      <c r="H117" s="19">
        <f>Data!L118</f>
        <v>4.9463276041666671</v>
      </c>
      <c r="I117" s="17" t="str">
        <f>Data!D118</f>
        <v>Justin.tomblin@bridgevalley.edu</v>
      </c>
      <c r="J117" s="17"/>
      <c r="K117" s="17" t="str">
        <f>Data!F118</f>
        <v>Stopped</v>
      </c>
      <c r="L117" s="18"/>
      <c r="M117" s="18">
        <f>Data!I118</f>
        <v>0</v>
      </c>
      <c r="N117" s="21" t="str">
        <f>Data!AA118</f>
        <v>OK</v>
      </c>
      <c r="O117" s="26">
        <f>Data!Y118</f>
        <v>45344.54623915509</v>
      </c>
      <c r="P117" s="26">
        <f>Data!Z118</f>
        <v>45347.54723452546</v>
      </c>
      <c r="Q117" s="26">
        <f>Data!M118</f>
        <v>45149.037140775465</v>
      </c>
      <c r="R117" s="26">
        <f>Data!N118</f>
        <v>54788.791666666664</v>
      </c>
      <c r="S117" s="17" t="b">
        <f>OR(Data!$B$2&lt;Data!M118,Data!$B$2&gt;Data!N118)</f>
        <v>0</v>
      </c>
      <c r="T117" s="17" t="str">
        <f>Data!O118</f>
        <v>Version 10</v>
      </c>
      <c r="U117" s="17" t="str">
        <f>CONCATENATE(Data!P118,".",Data!Q118,".",Data!R118)</f>
        <v>124.40.21</v>
      </c>
      <c r="V117" s="17"/>
      <c r="W117" s="17" t="str">
        <f>Data!U118</f>
        <v>WV</v>
      </c>
      <c r="X117" s="17" t="str">
        <f>Data!W118</f>
        <v>America/New_York</v>
      </c>
      <c r="Y117" s="20">
        <f>Data!X118</f>
        <v>0</v>
      </c>
    </row>
    <row r="118" spans="1:25" ht="14.5" x14ac:dyDescent="0.35">
      <c r="A118" s="17"/>
      <c r="B118" s="17" t="str">
        <f>Data!AL119</f>
        <v>2008</v>
      </c>
      <c r="C118" s="17" t="str">
        <f>Data!AJ119</f>
        <v>Dodge</v>
      </c>
      <c r="D118" s="17" t="str">
        <f>Data!AK119</f>
        <v>Nitro</v>
      </c>
      <c r="E118" s="17"/>
      <c r="F118" s="17"/>
      <c r="G118" s="29">
        <f>Data!K119</f>
        <v>115109.9453125</v>
      </c>
      <c r="H118" s="19">
        <f>Data!L119</f>
        <v>8.3193167129629622</v>
      </c>
      <c r="I118" s="17" t="str">
        <f>Data!D119</f>
        <v>towen</v>
      </c>
      <c r="J118" s="17"/>
      <c r="K118" s="17" t="str">
        <f>Data!F119</f>
        <v>Stopped</v>
      </c>
      <c r="L118" s="18"/>
      <c r="M118" s="18">
        <f>Data!I119</f>
        <v>0</v>
      </c>
      <c r="N118" s="21" t="str">
        <f>Data!AA119</f>
        <v>OK</v>
      </c>
      <c r="O118" s="26">
        <f>Data!Y119</f>
        <v>45345.633843321761</v>
      </c>
      <c r="P118" s="26">
        <f>Data!Z119</f>
        <v>45348.364445173611</v>
      </c>
      <c r="Q118" s="26">
        <f>Data!M119</f>
        <v>44400.949425312501</v>
      </c>
      <c r="R118" s="26">
        <f>Data!N119</f>
        <v>54788.791666666664</v>
      </c>
      <c r="S118" s="17" t="b">
        <f>OR(Data!$B$2&lt;Data!M119,Data!$B$2&gt;Data!N119)</f>
        <v>0</v>
      </c>
      <c r="T118" s="17" t="str">
        <f>Data!O119</f>
        <v>Version 9</v>
      </c>
      <c r="U118" s="17" t="str">
        <f>CONCATENATE(Data!P119,".",Data!Q119,".",Data!R119)</f>
        <v>120.40.22</v>
      </c>
      <c r="V118" s="17"/>
      <c r="W118" s="17" t="str">
        <f>Data!U119</f>
        <v>WV</v>
      </c>
      <c r="X118" s="17" t="str">
        <f>Data!W119</f>
        <v>America/New_York</v>
      </c>
      <c r="Y118" s="20">
        <f>Data!X119</f>
        <v>0</v>
      </c>
    </row>
    <row r="119" spans="1:25" ht="14.5" x14ac:dyDescent="0.35">
      <c r="A119" s="17"/>
      <c r="B119" s="17" t="str">
        <f>Data!AL120</f>
        <v>2022</v>
      </c>
      <c r="C119" s="17" t="str">
        <f>Data!AJ120</f>
        <v>GMC</v>
      </c>
      <c r="D119" s="17" t="str">
        <f>Data!AK120</f>
        <v>Terrain</v>
      </c>
      <c r="E119" s="17"/>
      <c r="F119" s="17"/>
      <c r="G119" s="29">
        <f>Data!K120</f>
        <v>11205.5595703125</v>
      </c>
      <c r="H119" s="19">
        <f>Data!L120</f>
        <v>20.337499999999999</v>
      </c>
      <c r="I119" s="17">
        <f>Data!D120</f>
        <v>0</v>
      </c>
      <c r="J119" s="17"/>
      <c r="K119" s="17" t="str">
        <f>Data!F120</f>
        <v>Stopped</v>
      </c>
      <c r="L119" s="18"/>
      <c r="M119" s="18">
        <f>Data!I120</f>
        <v>0</v>
      </c>
      <c r="N119" s="21" t="str">
        <f>Data!AA120</f>
        <v>OK</v>
      </c>
      <c r="O119" s="26">
        <f>Data!Y120</f>
        <v>45344.725834062498</v>
      </c>
      <c r="P119" s="26">
        <f>Data!Z120</f>
        <v>45347.820290081021</v>
      </c>
      <c r="Q119" s="26">
        <f>Data!M120</f>
        <v>45036.981124837963</v>
      </c>
      <c r="R119" s="26">
        <f>Data!N120</f>
        <v>54788.791666666664</v>
      </c>
      <c r="S119" s="17" t="b">
        <f>OR(Data!$B$2&lt;Data!M120,Data!$B$2&gt;Data!N120)</f>
        <v>0</v>
      </c>
      <c r="T119" s="17" t="str">
        <f>Data!O120</f>
        <v>Version 10</v>
      </c>
      <c r="U119" s="17" t="str">
        <f>CONCATENATE(Data!P120,".",Data!Q120,".",Data!R120)</f>
        <v>124.40.21</v>
      </c>
      <c r="V119" s="17"/>
      <c r="W119" s="17" t="str">
        <f>Data!U120</f>
        <v>WV</v>
      </c>
      <c r="X119" s="17" t="str">
        <f>Data!W120</f>
        <v>America/New_York</v>
      </c>
      <c r="Y119" s="20">
        <f>Data!X120</f>
        <v>0</v>
      </c>
    </row>
    <row r="120" spans="1:25" ht="14.5" x14ac:dyDescent="0.35">
      <c r="A120" s="17"/>
      <c r="B120" s="17" t="str">
        <f>Data!AL121</f>
        <v>2005</v>
      </c>
      <c r="C120" s="17" t="str">
        <f>Data!AJ121</f>
        <v>Ford</v>
      </c>
      <c r="D120" s="17" t="str">
        <f>Data!AK121</f>
        <v>Taurus</v>
      </c>
      <c r="E120" s="17"/>
      <c r="F120" s="17"/>
      <c r="G120" s="29">
        <f>Data!K121</f>
        <v>88569.1328125</v>
      </c>
      <c r="H120" s="19">
        <f>Data!L121</f>
        <v>14.194407395833334</v>
      </c>
      <c r="I120" s="17">
        <f>Data!D121</f>
        <v>0</v>
      </c>
      <c r="J120" s="17"/>
      <c r="K120" s="17" t="str">
        <f>Data!F121</f>
        <v>Stopped</v>
      </c>
      <c r="L120" s="18"/>
      <c r="M120" s="18">
        <f>Data!I121</f>
        <v>0</v>
      </c>
      <c r="N120" s="21" t="str">
        <f>Data!AA121</f>
        <v>OK</v>
      </c>
      <c r="O120" s="26">
        <f>Data!Y121</f>
        <v>45344.424573229167</v>
      </c>
      <c r="P120" s="26">
        <f>Data!Z121</f>
        <v>45347.940730636576</v>
      </c>
      <c r="Q120" s="26">
        <f>Data!M121</f>
        <v>44882.955028020835</v>
      </c>
      <c r="R120" s="26">
        <f>Data!N121</f>
        <v>54788.791666666664</v>
      </c>
      <c r="S120" s="17" t="b">
        <f>OR(Data!$B$2&lt;Data!M121,Data!$B$2&gt;Data!N121)</f>
        <v>0</v>
      </c>
      <c r="T120" s="17" t="str">
        <f>Data!O121</f>
        <v>Version 10</v>
      </c>
      <c r="U120" s="17" t="str">
        <f>CONCATENATE(Data!P121,".",Data!Q121,".",Data!R121)</f>
        <v>124.40.21</v>
      </c>
      <c r="V120" s="17"/>
      <c r="W120" s="17" t="str">
        <f>Data!U121</f>
        <v>WV</v>
      </c>
      <c r="X120" s="17" t="str">
        <f>Data!W121</f>
        <v>America/New_York</v>
      </c>
      <c r="Y120" s="20">
        <f>Data!X121</f>
        <v>0</v>
      </c>
    </row>
    <row r="121" spans="1:25" ht="14.5" x14ac:dyDescent="0.35">
      <c r="A121" s="17"/>
      <c r="B121" s="17">
        <f>Data!AL122</f>
        <v>0</v>
      </c>
      <c r="C121" s="17">
        <f>Data!AJ122</f>
        <v>0</v>
      </c>
      <c r="D121" s="17">
        <f>Data!AK122</f>
        <v>0</v>
      </c>
      <c r="E121" s="17"/>
      <c r="F121" s="17"/>
      <c r="G121" s="29">
        <f>Data!K122</f>
        <v>2657.088623046875</v>
      </c>
      <c r="H121" s="19">
        <f>Data!L122</f>
        <v>21.16230931712963</v>
      </c>
      <c r="I121" s="17" t="str">
        <f>Data!D122</f>
        <v>vannoyjw</v>
      </c>
      <c r="J121" s="17"/>
      <c r="K121" s="17" t="str">
        <f>Data!F122</f>
        <v>Stopped</v>
      </c>
      <c r="L121" s="18"/>
      <c r="M121" s="18">
        <f>Data!I122</f>
        <v>0</v>
      </c>
      <c r="N121" s="21" t="str">
        <f>Data!AA122</f>
        <v>OK</v>
      </c>
      <c r="O121" s="26">
        <f>Data!Y122</f>
        <v>45345.679375729167</v>
      </c>
      <c r="P121" s="26">
        <f>Data!Z122</f>
        <v>45348.36796369213</v>
      </c>
      <c r="Q121" s="26">
        <f>Data!M122</f>
        <v>44882.95497796296</v>
      </c>
      <c r="R121" s="26">
        <f>Data!N122</f>
        <v>54788.791666666664</v>
      </c>
      <c r="S121" s="17" t="b">
        <f>OR(Data!$B$2&lt;Data!M122,Data!$B$2&gt;Data!N122)</f>
        <v>0</v>
      </c>
      <c r="T121" s="17" t="str">
        <f>Data!O122</f>
        <v>Version 10</v>
      </c>
      <c r="U121" s="17" t="str">
        <f>CONCATENATE(Data!P122,".",Data!Q122,".",Data!R122)</f>
        <v>124.39.31</v>
      </c>
      <c r="V121" s="17"/>
      <c r="W121" s="17" t="str">
        <f>Data!U122</f>
        <v>WV</v>
      </c>
      <c r="X121" s="17" t="str">
        <f>Data!W122</f>
        <v>America/New_York</v>
      </c>
      <c r="Y121" s="20">
        <f>Data!X122</f>
        <v>0</v>
      </c>
    </row>
    <row r="122" spans="1:25" ht="14.5" x14ac:dyDescent="0.35">
      <c r="A122" s="17"/>
      <c r="B122" s="17" t="str">
        <f>Data!AL123</f>
        <v>2016</v>
      </c>
      <c r="C122" s="17" t="str">
        <f>Data!AJ123</f>
        <v>Dodge</v>
      </c>
      <c r="D122" s="17" t="str">
        <f>Data!AK123</f>
        <v>Ram 2500</v>
      </c>
      <c r="E122" s="17"/>
      <c r="F122" s="17"/>
      <c r="G122" s="29">
        <f>Data!K123</f>
        <v>131463.5</v>
      </c>
      <c r="H122" s="19">
        <f>Data!L123</f>
        <v>27.344719826388889</v>
      </c>
      <c r="I122" s="17">
        <f>Data!D123</f>
        <v>0</v>
      </c>
      <c r="J122" s="17"/>
      <c r="K122" s="17" t="str">
        <f>Data!F123</f>
        <v>Stopped</v>
      </c>
      <c r="L122" s="18"/>
      <c r="M122" s="18">
        <f>Data!I123</f>
        <v>0</v>
      </c>
      <c r="N122" s="21" t="str">
        <f>Data!AA123</f>
        <v>OK</v>
      </c>
      <c r="O122" s="26">
        <f>Data!Y123</f>
        <v>45348.375085416665</v>
      </c>
      <c r="P122" s="26">
        <f>Data!Z123</f>
        <v>45348.375224305557</v>
      </c>
      <c r="Q122" s="26">
        <f>Data!M123</f>
        <v>44400.948808194444</v>
      </c>
      <c r="R122" s="26">
        <f>Data!N123</f>
        <v>54788.791666666664</v>
      </c>
      <c r="S122" s="17" t="b">
        <f>OR(Data!$B$2&lt;Data!M123,Data!$B$2&gt;Data!N123)</f>
        <v>0</v>
      </c>
      <c r="T122" s="17" t="str">
        <f>Data!O123</f>
        <v>Version 9</v>
      </c>
      <c r="U122" s="17" t="str">
        <f>CONCATENATE(Data!P123,".",Data!Q123,".",Data!R123)</f>
        <v>120.40.21</v>
      </c>
      <c r="V122" s="17"/>
      <c r="W122" s="17" t="str">
        <f>Data!U123</f>
        <v>WV</v>
      </c>
      <c r="X122" s="17" t="str">
        <f>Data!W123</f>
        <v>America/New_York</v>
      </c>
      <c r="Y122" s="20">
        <f>Data!X123</f>
        <v>0</v>
      </c>
    </row>
    <row r="123" spans="1:25" ht="14.5" x14ac:dyDescent="0.35">
      <c r="A123" s="17"/>
      <c r="B123" s="17" t="str">
        <f>Data!AL124</f>
        <v>2016</v>
      </c>
      <c r="C123" s="17" t="str">
        <f>Data!AJ124</f>
        <v>Dodge</v>
      </c>
      <c r="D123" s="17" t="str">
        <f>Data!AK124</f>
        <v>Ram 2500</v>
      </c>
      <c r="E123" s="17"/>
      <c r="F123" s="17"/>
      <c r="G123" s="29">
        <f>Data!K124</f>
        <v>134656.171875</v>
      </c>
      <c r="H123" s="19">
        <f>Data!L124</f>
        <v>36.263527743055555</v>
      </c>
      <c r="I123" s="17">
        <f>Data!D124</f>
        <v>0</v>
      </c>
      <c r="J123" s="17"/>
      <c r="K123" s="17" t="str">
        <f>Data!F124</f>
        <v>Stopped</v>
      </c>
      <c r="L123" s="18"/>
      <c r="M123" s="18">
        <f>Data!I124</f>
        <v>0</v>
      </c>
      <c r="N123" s="21" t="str">
        <f>Data!AA124</f>
        <v>OK</v>
      </c>
      <c r="O123" s="26">
        <f>Data!Y124</f>
        <v>45343.483381099541</v>
      </c>
      <c r="P123" s="26">
        <f>Data!Z124</f>
        <v>45347.482165821762</v>
      </c>
      <c r="Q123" s="26">
        <f>Data!M124</f>
        <v>44400.949482962962</v>
      </c>
      <c r="R123" s="26">
        <f>Data!N124</f>
        <v>54788.791666666664</v>
      </c>
      <c r="S123" s="17" t="b">
        <f>OR(Data!$B$2&lt;Data!M124,Data!$B$2&gt;Data!N124)</f>
        <v>0</v>
      </c>
      <c r="T123" s="17" t="str">
        <f>Data!O124</f>
        <v>Version 9</v>
      </c>
      <c r="U123" s="17" t="str">
        <f>CONCATENATE(Data!P124,".",Data!Q124,".",Data!R124)</f>
        <v>120.40.21</v>
      </c>
      <c r="V123" s="17"/>
      <c r="W123" s="17" t="str">
        <f>Data!U124</f>
        <v>WV</v>
      </c>
      <c r="X123" s="17" t="str">
        <f>Data!W124</f>
        <v>America/New_York</v>
      </c>
      <c r="Y123" s="20">
        <f>Data!X124</f>
        <v>0</v>
      </c>
    </row>
    <row r="124" spans="1:25" ht="14.5" x14ac:dyDescent="0.35">
      <c r="A124" s="17"/>
      <c r="B124" s="17" t="str">
        <f>Data!AL125</f>
        <v>2012</v>
      </c>
      <c r="C124" s="17" t="str">
        <f>Data!AJ125</f>
        <v>GMC</v>
      </c>
      <c r="D124" s="17" t="str">
        <f>Data!AK125</f>
        <v>Sierra</v>
      </c>
      <c r="E124" s="17"/>
      <c r="F124" s="17"/>
      <c r="G124" s="29">
        <f>Data!K125</f>
        <v>62665.98828125</v>
      </c>
      <c r="H124" s="19">
        <f>Data!L125</f>
        <v>2.128917685185185</v>
      </c>
      <c r="I124" s="17" t="str">
        <f>Data!D125</f>
        <v>Matthew.belmont@bridgevalley.edu</v>
      </c>
      <c r="J124" s="17"/>
      <c r="K124" s="17" t="str">
        <f>Data!F125</f>
        <v>Stopped</v>
      </c>
      <c r="L124" s="18"/>
      <c r="M124" s="18">
        <f>Data!I125</f>
        <v>0</v>
      </c>
      <c r="N124" s="21" t="str">
        <f>Data!AA125</f>
        <v>OK</v>
      </c>
      <c r="O124" s="26">
        <f>Data!Y125</f>
        <v>45348.374432870369</v>
      </c>
      <c r="P124" s="26">
        <f>Data!Z125</f>
        <v>45348.375185185185</v>
      </c>
      <c r="Q124" s="26">
        <f>Data!M125</f>
        <v>45230.634428773148</v>
      </c>
      <c r="R124" s="26">
        <f>Data!N125</f>
        <v>54788.791666666664</v>
      </c>
      <c r="S124" s="17" t="b">
        <f>OR(Data!$B$2&lt;Data!M125,Data!$B$2&gt;Data!N125)</f>
        <v>0</v>
      </c>
      <c r="T124" s="17" t="str">
        <f>Data!O125</f>
        <v>Version 9</v>
      </c>
      <c r="U124" s="17" t="str">
        <f>CONCATENATE(Data!P125,".",Data!Q125,".",Data!R125)</f>
        <v>120.40.21</v>
      </c>
      <c r="V124" s="17"/>
      <c r="W124" s="17" t="str">
        <f>Data!U125</f>
        <v>WV</v>
      </c>
      <c r="X124" s="17" t="str">
        <f>Data!W125</f>
        <v>America/New_York</v>
      </c>
      <c r="Y124" s="20">
        <f>Data!X125</f>
        <v>0</v>
      </c>
    </row>
    <row r="125" spans="1:25" ht="14.5" x14ac:dyDescent="0.35">
      <c r="A125" s="17"/>
      <c r="B125" s="17" t="str">
        <f>Data!AL126</f>
        <v>2012</v>
      </c>
      <c r="C125" s="17" t="str">
        <f>Data!AJ126</f>
        <v>GMC</v>
      </c>
      <c r="D125" s="17" t="str">
        <f>Data!AK126</f>
        <v>Sierra</v>
      </c>
      <c r="E125" s="17"/>
      <c r="F125" s="17"/>
      <c r="G125" s="29">
        <f>Data!K126</f>
        <v>60778.80078125</v>
      </c>
      <c r="H125" s="19">
        <f>Data!L126</f>
        <v>3.5529585069444445</v>
      </c>
      <c r="I125" s="17">
        <f>Data!D126</f>
        <v>0</v>
      </c>
      <c r="J125" s="17"/>
      <c r="K125" s="17" t="str">
        <f>Data!F126</f>
        <v>Stopped</v>
      </c>
      <c r="L125" s="18"/>
      <c r="M125" s="18">
        <f>Data!I126</f>
        <v>0</v>
      </c>
      <c r="N125" s="21" t="str">
        <f>Data!AA126</f>
        <v>OK</v>
      </c>
      <c r="O125" s="26">
        <f>Data!Y126</f>
        <v>45348.350591006943</v>
      </c>
      <c r="P125" s="26">
        <f>Data!Z126</f>
        <v>45348.372824803242</v>
      </c>
      <c r="Q125" s="26">
        <f>Data!M126</f>
        <v>45230.634440300928</v>
      </c>
      <c r="R125" s="26">
        <f>Data!N126</f>
        <v>54788.791666666664</v>
      </c>
      <c r="S125" s="17" t="b">
        <f>OR(Data!$B$2&lt;Data!M126,Data!$B$2&gt;Data!N126)</f>
        <v>0</v>
      </c>
      <c r="T125" s="17" t="str">
        <f>Data!O126</f>
        <v>Version 9</v>
      </c>
      <c r="U125" s="17" t="str">
        <f>CONCATENATE(Data!P126,".",Data!Q126,".",Data!R126)</f>
        <v>120.40.22</v>
      </c>
      <c r="V125" s="17"/>
      <c r="W125" s="17" t="str">
        <f>Data!U126</f>
        <v>WV</v>
      </c>
      <c r="X125" s="17" t="str">
        <f>Data!W126</f>
        <v>America/New_York</v>
      </c>
      <c r="Y125" s="20">
        <f>Data!X126</f>
        <v>0</v>
      </c>
    </row>
    <row r="126" spans="1:25" ht="14.5" x14ac:dyDescent="0.35">
      <c r="A126" s="17"/>
      <c r="B126" s="17" t="str">
        <f>Data!AL127</f>
        <v>2021</v>
      </c>
      <c r="C126" s="17" t="str">
        <f>Data!AJ127</f>
        <v>Buick</v>
      </c>
      <c r="D126" s="17" t="str">
        <f>Data!AK127</f>
        <v>Encore</v>
      </c>
      <c r="E126" s="17"/>
      <c r="F126" s="17"/>
      <c r="G126" s="29">
        <f>Data!K127</f>
        <v>12053.544921875</v>
      </c>
      <c r="H126" s="19">
        <f>Data!L127</f>
        <v>168.79583333333332</v>
      </c>
      <c r="I126" s="17">
        <f>Data!D127</f>
        <v>0</v>
      </c>
      <c r="J126" s="17"/>
      <c r="K126" s="17" t="str">
        <f>Data!F127</f>
        <v>Stopped</v>
      </c>
      <c r="L126" s="18"/>
      <c r="M126" s="18">
        <f>Data!I127</f>
        <v>0</v>
      </c>
      <c r="N126" s="21" t="str">
        <f>Data!AA127</f>
        <v>OK</v>
      </c>
      <c r="O126" s="26">
        <f>Data!Y127</f>
        <v>45331.479410451386</v>
      </c>
      <c r="P126" s="26">
        <f>Data!Z127</f>
        <v>45347.896586377312</v>
      </c>
      <c r="Q126" s="26">
        <f>Data!M127</f>
        <v>45036.981112673609</v>
      </c>
      <c r="R126" s="26">
        <f>Data!N127</f>
        <v>54788.791666666664</v>
      </c>
      <c r="S126" s="17" t="b">
        <f>OR(Data!$B$2&lt;Data!M127,Data!$B$2&gt;Data!N127)</f>
        <v>0</v>
      </c>
      <c r="T126" s="17" t="str">
        <f>Data!O127</f>
        <v>Version 10</v>
      </c>
      <c r="U126" s="17" t="str">
        <f>CONCATENATE(Data!P127,".",Data!Q127,".",Data!R127)</f>
        <v>124.40.21</v>
      </c>
      <c r="V126" s="17"/>
      <c r="W126" s="17" t="str">
        <f>Data!U127</f>
        <v>WV</v>
      </c>
      <c r="X126" s="17" t="str">
        <f>Data!W127</f>
        <v>America/New_York</v>
      </c>
      <c r="Y126" s="20">
        <f>Data!X127</f>
        <v>0</v>
      </c>
    </row>
    <row r="127" spans="1:25" ht="14.5" x14ac:dyDescent="0.35">
      <c r="A127" s="17"/>
      <c r="B127" s="17" t="str">
        <f>Data!AL128</f>
        <v>2018</v>
      </c>
      <c r="C127" s="17" t="str">
        <f>Data!AJ128</f>
        <v>Dodge</v>
      </c>
      <c r="D127" s="17" t="str">
        <f>Data!AK128</f>
        <v>Grand Caravan</v>
      </c>
      <c r="E127" s="17"/>
      <c r="F127" s="17"/>
      <c r="G127" s="29">
        <f>Data!K128</f>
        <v>25206.60546875</v>
      </c>
      <c r="H127" s="19">
        <f>Data!L128</f>
        <v>2.1012140393518517</v>
      </c>
      <c r="I127" s="17">
        <f>Data!D128</f>
        <v>0</v>
      </c>
      <c r="J127" s="17"/>
      <c r="K127" s="17" t="str">
        <f>Data!F128</f>
        <v>Stopped</v>
      </c>
      <c r="L127" s="18"/>
      <c r="M127" s="18">
        <f>Data!I128</f>
        <v>0</v>
      </c>
      <c r="N127" s="21" t="str">
        <f>Data!AA128</f>
        <v>OK</v>
      </c>
      <c r="O127" s="26">
        <f>Data!Y128</f>
        <v>45343.474028506942</v>
      </c>
      <c r="P127" s="26">
        <f>Data!Z128</f>
        <v>45348.360544710646</v>
      </c>
      <c r="Q127" s="26">
        <f>Data!M128</f>
        <v>45036.981068518522</v>
      </c>
      <c r="R127" s="26">
        <f>Data!N128</f>
        <v>54788.791666666664</v>
      </c>
      <c r="S127" s="17" t="b">
        <f>OR(Data!$B$2&lt;Data!M128,Data!$B$2&gt;Data!N128)</f>
        <v>0</v>
      </c>
      <c r="T127" s="17" t="str">
        <f>Data!O128</f>
        <v>Version 10</v>
      </c>
      <c r="U127" s="17" t="str">
        <f>CONCATENATE(Data!P128,".",Data!Q128,".",Data!R128)</f>
        <v>124.40.21</v>
      </c>
      <c r="V127" s="17"/>
      <c r="W127" s="17" t="str">
        <f>Data!U128</f>
        <v>WV</v>
      </c>
      <c r="X127" s="17" t="str">
        <f>Data!W128</f>
        <v>America/New_York</v>
      </c>
      <c r="Y127" s="20">
        <f>Data!X128</f>
        <v>0</v>
      </c>
    </row>
    <row r="128" spans="1:25" ht="14.5" x14ac:dyDescent="0.35">
      <c r="A128" s="17"/>
      <c r="B128" s="17" t="str">
        <f>Data!AL129</f>
        <v>2005</v>
      </c>
      <c r="C128" s="17" t="str">
        <f>Data!AJ129</f>
        <v>GMC</v>
      </c>
      <c r="D128" s="17" t="str">
        <f>Data!AK129</f>
        <v>Full Size Truck</v>
      </c>
      <c r="E128" s="17"/>
      <c r="F128" s="17"/>
      <c r="G128" s="29">
        <f>Data!K129</f>
        <v>24757.666015625</v>
      </c>
      <c r="H128" s="19">
        <f>Data!L129</f>
        <v>3.8626825578703703</v>
      </c>
      <c r="I128" s="17">
        <f>Data!D129</f>
        <v>0</v>
      </c>
      <c r="J128" s="17"/>
      <c r="K128" s="17" t="str">
        <f>Data!F129</f>
        <v>Stopped</v>
      </c>
      <c r="L128" s="18"/>
      <c r="M128" s="18">
        <f>Data!I129</f>
        <v>0</v>
      </c>
      <c r="N128" s="21" t="str">
        <f>Data!AA129</f>
        <v>OK</v>
      </c>
      <c r="O128" s="26">
        <f>Data!Y129</f>
        <v>45344.517188969905</v>
      </c>
      <c r="P128" s="26">
        <f>Data!Z129</f>
        <v>45347.5200477662</v>
      </c>
      <c r="Q128" s="26">
        <f>Data!M129</f>
        <v>45043.416101504627</v>
      </c>
      <c r="R128" s="26">
        <f>Data!N129</f>
        <v>54788.791666666664</v>
      </c>
      <c r="S128" s="17" t="b">
        <f>OR(Data!$B$2&lt;Data!M129,Data!$B$2&gt;Data!N129)</f>
        <v>0</v>
      </c>
      <c r="T128" s="17" t="str">
        <f>Data!O129</f>
        <v>Version 9</v>
      </c>
      <c r="U128" s="17" t="str">
        <f>CONCATENATE(Data!P129,".",Data!Q129,".",Data!R129)</f>
        <v>120.39.32</v>
      </c>
      <c r="V128" s="17"/>
      <c r="W128" s="17" t="str">
        <f>Data!U129</f>
        <v>WV</v>
      </c>
      <c r="X128" s="17" t="str">
        <f>Data!W129</f>
        <v>America/New_York</v>
      </c>
      <c r="Y128" s="20">
        <f>Data!X129</f>
        <v>0</v>
      </c>
    </row>
    <row r="129" spans="1:25" ht="14.5" x14ac:dyDescent="0.35">
      <c r="A129" s="17"/>
      <c r="B129" s="17" t="str">
        <f>Data!AL130</f>
        <v>2019</v>
      </c>
      <c r="C129" s="17" t="str">
        <f>Data!AJ130</f>
        <v>GMC</v>
      </c>
      <c r="D129" s="17" t="str">
        <f>Data!AK130</f>
        <v>Savana</v>
      </c>
      <c r="E129" s="17"/>
      <c r="F129" s="17"/>
      <c r="G129" s="29">
        <f>Data!K130</f>
        <v>36805.05859375</v>
      </c>
      <c r="H129" s="19">
        <f>Data!L130</f>
        <v>20.044539699074075</v>
      </c>
      <c r="I129" s="17">
        <f>Data!D130</f>
        <v>0</v>
      </c>
      <c r="J129" s="17"/>
      <c r="K129" s="17" t="str">
        <f>Data!F130</f>
        <v>Stopped</v>
      </c>
      <c r="L129" s="18"/>
      <c r="M129" s="18">
        <f>Data!I130</f>
        <v>0</v>
      </c>
      <c r="N129" s="21" t="str">
        <f>Data!AA130</f>
        <v>OK</v>
      </c>
      <c r="O129" s="26">
        <f>Data!Y130</f>
        <v>45347.80987341435</v>
      </c>
      <c r="P129" s="26">
        <f>Data!Z130</f>
        <v>45348.373912766205</v>
      </c>
      <c r="Q129" s="26">
        <f>Data!M130</f>
        <v>44406.977270127318</v>
      </c>
      <c r="R129" s="26">
        <f>Data!N130</f>
        <v>54788.791666666664</v>
      </c>
      <c r="S129" s="17" t="b">
        <f>OR(Data!$B$2&lt;Data!M130,Data!$B$2&gt;Data!N130)</f>
        <v>0</v>
      </c>
      <c r="T129" s="17" t="str">
        <f>Data!O130</f>
        <v>Version 9</v>
      </c>
      <c r="U129" s="17" t="str">
        <f>CONCATENATE(Data!P130,".",Data!Q130,".",Data!R130)</f>
        <v>120.40.21</v>
      </c>
      <c r="V129" s="17"/>
      <c r="W129" s="17" t="str">
        <f>Data!U130</f>
        <v>WV</v>
      </c>
      <c r="X129" s="17" t="str">
        <f>Data!W130</f>
        <v>America/New_York</v>
      </c>
      <c r="Y129" s="20">
        <f>Data!X130</f>
        <v>0</v>
      </c>
    </row>
    <row r="130" spans="1:25" ht="14.5" x14ac:dyDescent="0.35">
      <c r="A130" s="17"/>
      <c r="B130" s="17" t="str">
        <f>Data!AL131</f>
        <v>2019</v>
      </c>
      <c r="C130" s="17" t="str">
        <f>Data!AJ131</f>
        <v>Chevrolet</v>
      </c>
      <c r="D130" s="17" t="str">
        <f>Data!AK131</f>
        <v>Express</v>
      </c>
      <c r="E130" s="17"/>
      <c r="F130" s="17"/>
      <c r="G130" s="29">
        <f>Data!K131</f>
        <v>52110.671875</v>
      </c>
      <c r="H130" s="19">
        <f>Data!L131</f>
        <v>23.776432534722222</v>
      </c>
      <c r="I130" s="17">
        <f>Data!D131</f>
        <v>0</v>
      </c>
      <c r="J130" s="17"/>
      <c r="K130" s="17" t="str">
        <f>Data!F131</f>
        <v>Stopped</v>
      </c>
      <c r="L130" s="18"/>
      <c r="M130" s="18">
        <f>Data!I131</f>
        <v>0</v>
      </c>
      <c r="N130" s="21" t="str">
        <f>Data!AA131</f>
        <v>OK</v>
      </c>
      <c r="O130" s="26">
        <f>Data!Y131</f>
        <v>45347.811308599536</v>
      </c>
      <c r="P130" s="26">
        <f>Data!Z131</f>
        <v>45348.375232210645</v>
      </c>
      <c r="Q130" s="26">
        <f>Data!M131</f>
        <v>44400.949381342594</v>
      </c>
      <c r="R130" s="26">
        <f>Data!N131</f>
        <v>54788.791666666664</v>
      </c>
      <c r="S130" s="17" t="b">
        <f>OR(Data!$B$2&lt;Data!M131,Data!$B$2&gt;Data!N131)</f>
        <v>0</v>
      </c>
      <c r="T130" s="17" t="str">
        <f>Data!O131</f>
        <v>Version 9</v>
      </c>
      <c r="U130" s="17" t="str">
        <f>CONCATENATE(Data!P131,".",Data!Q131,".",Data!R131)</f>
        <v>120.39.31</v>
      </c>
      <c r="V130" s="17"/>
      <c r="W130" s="17" t="str">
        <f>Data!U131</f>
        <v>WV</v>
      </c>
      <c r="X130" s="17" t="str">
        <f>Data!W131</f>
        <v>America/New_York</v>
      </c>
      <c r="Y130" s="20">
        <f>Data!X131</f>
        <v>0</v>
      </c>
    </row>
    <row r="131" spans="1:25" ht="14.5" x14ac:dyDescent="0.35">
      <c r="A131" s="17"/>
      <c r="B131" s="17" t="str">
        <f>Data!AL132</f>
        <v>2019</v>
      </c>
      <c r="C131" s="17" t="str">
        <f>Data!AJ132</f>
        <v>GMC</v>
      </c>
      <c r="D131" s="17" t="str">
        <f>Data!AK132</f>
        <v>Savana</v>
      </c>
      <c r="E131" s="17"/>
      <c r="F131" s="17"/>
      <c r="G131" s="29">
        <f>Data!K132</f>
        <v>53592.0234375</v>
      </c>
      <c r="H131" s="19">
        <f>Data!L132</f>
        <v>19.094298518518517</v>
      </c>
      <c r="I131" s="17">
        <f>Data!D132</f>
        <v>0</v>
      </c>
      <c r="J131" s="17"/>
      <c r="K131" s="17" t="str">
        <f>Data!F132</f>
        <v>Stopped</v>
      </c>
      <c r="L131" s="18"/>
      <c r="M131" s="18">
        <f>Data!I132</f>
        <v>0</v>
      </c>
      <c r="N131" s="21" t="str">
        <f>Data!AA132</f>
        <v>OK</v>
      </c>
      <c r="O131" s="26">
        <f>Data!Y132</f>
        <v>45347.687617210649</v>
      </c>
      <c r="P131" s="26">
        <f>Data!Z132</f>
        <v>45348.355672766207</v>
      </c>
      <c r="Q131" s="26">
        <f>Data!M132</f>
        <v>44400.94919363426</v>
      </c>
      <c r="R131" s="26">
        <f>Data!N132</f>
        <v>54788.791666666664</v>
      </c>
      <c r="S131" s="17" t="b">
        <f>OR(Data!$B$2&lt;Data!M132,Data!$B$2&gt;Data!N132)</f>
        <v>0</v>
      </c>
      <c r="T131" s="17" t="str">
        <f>Data!O132</f>
        <v>Version 9</v>
      </c>
      <c r="U131" s="17" t="str">
        <f>CONCATENATE(Data!P132,".",Data!Q132,".",Data!R132)</f>
        <v>120.39.31</v>
      </c>
      <c r="V131" s="17"/>
      <c r="W131" s="17" t="str">
        <f>Data!U132</f>
        <v>WV</v>
      </c>
      <c r="X131" s="17" t="str">
        <f>Data!W132</f>
        <v>America/New_York</v>
      </c>
      <c r="Y131" s="20">
        <f>Data!X132</f>
        <v>0</v>
      </c>
    </row>
    <row r="132" spans="1:25" ht="14.5" x14ac:dyDescent="0.35">
      <c r="A132" s="17"/>
      <c r="B132" s="17" t="str">
        <f>Data!AL133</f>
        <v>2013</v>
      </c>
      <c r="C132" s="17" t="str">
        <f>Data!AJ133</f>
        <v>Ford</v>
      </c>
      <c r="D132" s="17" t="str">
        <f>Data!AK133</f>
        <v>Fusion</v>
      </c>
      <c r="E132" s="17"/>
      <c r="F132" s="17"/>
      <c r="G132" s="29">
        <f>Data!K133</f>
        <v>101632.71875</v>
      </c>
      <c r="H132" s="19">
        <f>Data!L133</f>
        <v>11.535108564814815</v>
      </c>
      <c r="I132" s="17">
        <f>Data!D133</f>
        <v>0</v>
      </c>
      <c r="J132" s="17"/>
      <c r="K132" s="17" t="str">
        <f>Data!F133</f>
        <v>Stopped</v>
      </c>
      <c r="L132" s="18"/>
      <c r="M132" s="18">
        <f>Data!I133</f>
        <v>0</v>
      </c>
      <c r="N132" s="21" t="str">
        <f>Data!AA133</f>
        <v>OK</v>
      </c>
      <c r="O132" s="26">
        <f>Data!Y133</f>
        <v>45334.422466006945</v>
      </c>
      <c r="P132" s="26">
        <f>Data!Z133</f>
        <v>45348.142489155092</v>
      </c>
      <c r="Q132" s="26">
        <f>Data!M133</f>
        <v>44167.383512129629</v>
      </c>
      <c r="R132" s="26">
        <f>Data!N133</f>
        <v>54788.791666666664</v>
      </c>
      <c r="S132" s="17" t="b">
        <f>OR(Data!$B$2&lt;Data!M133,Data!$B$2&gt;Data!N133)</f>
        <v>0</v>
      </c>
      <c r="T132" s="17" t="str">
        <f>Data!O133</f>
        <v>Version 9</v>
      </c>
      <c r="U132" s="17" t="str">
        <f>CONCATENATE(Data!P133,".",Data!Q133,".",Data!R133)</f>
        <v>120.40.22</v>
      </c>
      <c r="V132" s="17"/>
      <c r="W132" s="17" t="str">
        <f>Data!U133</f>
        <v>WV</v>
      </c>
      <c r="X132" s="17" t="str">
        <f>Data!W133</f>
        <v>America/New_York</v>
      </c>
      <c r="Y132" s="20">
        <f>Data!X133</f>
        <v>0</v>
      </c>
    </row>
    <row r="133" spans="1:25" ht="14.5" x14ac:dyDescent="0.35">
      <c r="A133" s="17"/>
      <c r="B133" s="17" t="str">
        <f>Data!AL134</f>
        <v>2016</v>
      </c>
      <c r="C133" s="17" t="str">
        <f>Data!AJ134</f>
        <v>Dodge</v>
      </c>
      <c r="D133" s="17" t="str">
        <f>Data!AK134</f>
        <v>Ram 2500</v>
      </c>
      <c r="E133" s="17"/>
      <c r="F133" s="17"/>
      <c r="G133" s="29">
        <f>Data!K134</f>
        <v>89795.28125</v>
      </c>
      <c r="H133" s="19">
        <f>Data!L134</f>
        <v>32.909216701388885</v>
      </c>
      <c r="I133" s="17">
        <f>Data!D134</f>
        <v>0</v>
      </c>
      <c r="J133" s="17"/>
      <c r="K133" s="17" t="str">
        <f>Data!F134</f>
        <v>Stopped</v>
      </c>
      <c r="L133" s="18"/>
      <c r="M133" s="18">
        <f>Data!I134</f>
        <v>0</v>
      </c>
      <c r="N133" s="21" t="str">
        <f>Data!AA134</f>
        <v>OK</v>
      </c>
      <c r="O133" s="26">
        <f>Data!Y134</f>
        <v>45340.881702858795</v>
      </c>
      <c r="P133" s="26">
        <f>Data!Z134</f>
        <v>45347.716726006947</v>
      </c>
      <c r="Q133" s="26">
        <f>Data!M134</f>
        <v>44400.949327824077</v>
      </c>
      <c r="R133" s="26">
        <f>Data!N134</f>
        <v>54788.791666666664</v>
      </c>
      <c r="S133" s="17" t="b">
        <f>OR(Data!$B$2&lt;Data!M134,Data!$B$2&gt;Data!N134)</f>
        <v>0</v>
      </c>
      <c r="T133" s="17" t="str">
        <f>Data!O134</f>
        <v>Version 9</v>
      </c>
      <c r="U133" s="17" t="str">
        <f>CONCATENATE(Data!P134,".",Data!Q134,".",Data!R134)</f>
        <v>120.39.31</v>
      </c>
      <c r="V133" s="17"/>
      <c r="W133" s="17" t="str">
        <f>Data!U134</f>
        <v>WV</v>
      </c>
      <c r="X133" s="17" t="str">
        <f>Data!W134</f>
        <v>America/New_York</v>
      </c>
      <c r="Y133" s="20">
        <f>Data!X134</f>
        <v>0</v>
      </c>
    </row>
    <row r="134" spans="1:25" ht="14.5" x14ac:dyDescent="0.35">
      <c r="A134" s="17"/>
      <c r="B134" s="17" t="str">
        <f>Data!AL135</f>
        <v>2014</v>
      </c>
      <c r="C134" s="17" t="str">
        <f>Data!AJ135</f>
        <v>Dodge</v>
      </c>
      <c r="D134" s="17" t="str">
        <f>Data!AK135</f>
        <v>Grand Caravan</v>
      </c>
      <c r="E134" s="17"/>
      <c r="F134" s="17"/>
      <c r="G134" s="29">
        <f>Data!K135</f>
        <v>61432.296875</v>
      </c>
      <c r="H134" s="19">
        <f>Data!L135</f>
        <v>2.9839930555555556</v>
      </c>
      <c r="I134" s="17">
        <f>Data!D135</f>
        <v>0</v>
      </c>
      <c r="J134" s="17"/>
      <c r="K134" s="17" t="str">
        <f>Data!F135</f>
        <v>Stopped</v>
      </c>
      <c r="L134" s="18"/>
      <c r="M134" s="18">
        <f>Data!I135</f>
        <v>0</v>
      </c>
      <c r="N134" s="21" t="str">
        <f>Data!AA135</f>
        <v>OK</v>
      </c>
      <c r="O134" s="26">
        <f>Data!Y135</f>
        <v>45342.445475266206</v>
      </c>
      <c r="P134" s="26">
        <f>Data!Z135</f>
        <v>45348.360336377315</v>
      </c>
      <c r="Q134" s="26">
        <f>Data!M135</f>
        <v>45149.037123888891</v>
      </c>
      <c r="R134" s="26">
        <f>Data!N135</f>
        <v>54788.791666666664</v>
      </c>
      <c r="S134" s="17" t="b">
        <f>OR(Data!$B$2&lt;Data!M135,Data!$B$2&gt;Data!N135)</f>
        <v>0</v>
      </c>
      <c r="T134" s="17" t="str">
        <f>Data!O135</f>
        <v>Version 10</v>
      </c>
      <c r="U134" s="17" t="str">
        <f>CONCATENATE(Data!P135,".",Data!Q135,".",Data!R135)</f>
        <v>124.39.31</v>
      </c>
      <c r="V134" s="17"/>
      <c r="W134" s="17" t="str">
        <f>Data!U135</f>
        <v>WV</v>
      </c>
      <c r="X134" s="17" t="str">
        <f>Data!W135</f>
        <v>America/New_York</v>
      </c>
      <c r="Y134" s="20">
        <f>Data!X135</f>
        <v>0</v>
      </c>
    </row>
    <row r="135" spans="1:25" ht="14.5" x14ac:dyDescent="0.35">
      <c r="A135" s="17"/>
      <c r="B135" s="17" t="str">
        <f>Data!AL136</f>
        <v>2014</v>
      </c>
      <c r="C135" s="17" t="str">
        <f>Data!AJ136</f>
        <v>Dodge</v>
      </c>
      <c r="D135" s="17" t="str">
        <f>Data!AK136</f>
        <v>Grand Caravan</v>
      </c>
      <c r="E135" s="17"/>
      <c r="F135" s="17"/>
      <c r="G135" s="29">
        <f>Data!K136</f>
        <v>76994.5390625</v>
      </c>
      <c r="H135" s="19">
        <f>Data!L136</f>
        <v>7.4982426851851853</v>
      </c>
      <c r="I135" s="17">
        <f>Data!D136</f>
        <v>0</v>
      </c>
      <c r="J135" s="17"/>
      <c r="K135" s="17" t="str">
        <f>Data!F136</f>
        <v>Stopped</v>
      </c>
      <c r="L135" s="18"/>
      <c r="M135" s="18">
        <f>Data!I136</f>
        <v>0</v>
      </c>
      <c r="N135" s="21" t="str">
        <f>Data!AA136</f>
        <v>OK</v>
      </c>
      <c r="O135" s="26">
        <f>Data!Y136</f>
        <v>45348.318496099535</v>
      </c>
      <c r="P135" s="26">
        <f>Data!Z136</f>
        <v>45348.361331747685</v>
      </c>
      <c r="Q135" s="26">
        <f>Data!M136</f>
        <v>44908.983433518515</v>
      </c>
      <c r="R135" s="26">
        <f>Data!N136</f>
        <v>54788.791666666664</v>
      </c>
      <c r="S135" s="17" t="b">
        <f>OR(Data!$B$2&lt;Data!M136,Data!$B$2&gt;Data!N136)</f>
        <v>0</v>
      </c>
      <c r="T135" s="17" t="str">
        <f>Data!O136</f>
        <v>Version 10</v>
      </c>
      <c r="U135" s="17" t="str">
        <f>CONCATENATE(Data!P136,".",Data!Q136,".",Data!R136)</f>
        <v>124.39.31</v>
      </c>
      <c r="V135" s="17"/>
      <c r="W135" s="17" t="str">
        <f>Data!U136</f>
        <v>WV</v>
      </c>
      <c r="X135" s="17" t="str">
        <f>Data!W136</f>
        <v>America/New_York</v>
      </c>
      <c r="Y135" s="20">
        <f>Data!X136</f>
        <v>0</v>
      </c>
    </row>
    <row r="136" spans="1:25" ht="14.5" x14ac:dyDescent="0.35">
      <c r="A136" s="17"/>
      <c r="B136" s="17" t="str">
        <f>Data!AL137</f>
        <v>2022</v>
      </c>
      <c r="C136" s="17" t="str">
        <f>Data!AJ137</f>
        <v>Ram</v>
      </c>
      <c r="D136" s="17" t="str">
        <f>Data!AK137</f>
        <v>1500</v>
      </c>
      <c r="E136" s="17"/>
      <c r="F136" s="17"/>
      <c r="G136" s="29">
        <f>Data!K137</f>
        <v>32388.041015625</v>
      </c>
      <c r="H136" s="19">
        <f>Data!L137</f>
        <v>27.012500185185186</v>
      </c>
      <c r="I136" s="17">
        <f>Data!D137</f>
        <v>0</v>
      </c>
      <c r="J136" s="17"/>
      <c r="K136" s="17" t="str">
        <f>Data!F137</f>
        <v>Stopped</v>
      </c>
      <c r="L136" s="18"/>
      <c r="M136" s="18">
        <f>Data!I137</f>
        <v>0</v>
      </c>
      <c r="N136" s="21" t="str">
        <f>Data!AA137</f>
        <v>OK</v>
      </c>
      <c r="O136" s="26">
        <f>Data!Y137</f>
        <v>45346.630926655096</v>
      </c>
      <c r="P136" s="26">
        <f>Data!Z137</f>
        <v>45348.362373414355</v>
      </c>
      <c r="Q136" s="26">
        <f>Data!M137</f>
        <v>44400.948965798612</v>
      </c>
      <c r="R136" s="26">
        <f>Data!N137</f>
        <v>54788.791666666664</v>
      </c>
      <c r="S136" s="17" t="b">
        <f>OR(Data!$B$2&lt;Data!M137,Data!$B$2&gt;Data!N137)</f>
        <v>0</v>
      </c>
      <c r="T136" s="17" t="str">
        <f>Data!O137</f>
        <v>Version 9</v>
      </c>
      <c r="U136" s="17" t="str">
        <f>CONCATENATE(Data!P137,".",Data!Q137,".",Data!R137)</f>
        <v>120.39.31</v>
      </c>
      <c r="V136" s="17"/>
      <c r="W136" s="17" t="str">
        <f>Data!U137</f>
        <v>WV</v>
      </c>
      <c r="X136" s="17" t="str">
        <f>Data!W137</f>
        <v>America/New_York</v>
      </c>
      <c r="Y136" s="20">
        <f>Data!X137</f>
        <v>0</v>
      </c>
    </row>
    <row r="137" spans="1:25" ht="14.5" x14ac:dyDescent="0.35">
      <c r="A137" s="17"/>
      <c r="B137" s="17" t="str">
        <f>Data!AL138</f>
        <v>2020</v>
      </c>
      <c r="C137" s="17" t="str">
        <f>Data!AJ138</f>
        <v>Jeep</v>
      </c>
      <c r="D137" s="17" t="str">
        <f>Data!AK138</f>
        <v>Grand Cherokee</v>
      </c>
      <c r="E137" s="17"/>
      <c r="F137" s="17"/>
      <c r="G137" s="29">
        <f>Data!K138</f>
        <v>20856.697265625</v>
      </c>
      <c r="H137" s="19">
        <f>Data!L138</f>
        <v>17.704166666666666</v>
      </c>
      <c r="I137" s="17" t="str">
        <f>Data!D138</f>
        <v>MDailey@psc.state.wv.us</v>
      </c>
      <c r="J137" s="17"/>
      <c r="K137" s="17" t="str">
        <f>Data!F138</f>
        <v>Stopped</v>
      </c>
      <c r="L137" s="18"/>
      <c r="M137" s="18">
        <f>Data!I138</f>
        <v>0</v>
      </c>
      <c r="N137" s="21" t="str">
        <f>Data!AA138</f>
        <v>OK</v>
      </c>
      <c r="O137" s="26">
        <f>Data!Y138</f>
        <v>45344.600162766204</v>
      </c>
      <c r="P137" s="26">
        <f>Data!Z138</f>
        <v>45347.602188229168</v>
      </c>
      <c r="Q137" s="26">
        <f>Data!M138</f>
        <v>44167.425258912037</v>
      </c>
      <c r="R137" s="26">
        <f>Data!N138</f>
        <v>54788.791666666664</v>
      </c>
      <c r="S137" s="17" t="b">
        <f>OR(Data!$B$2&lt;Data!M138,Data!$B$2&gt;Data!N138)</f>
        <v>0</v>
      </c>
      <c r="T137" s="17" t="str">
        <f>Data!O138</f>
        <v>Version 9</v>
      </c>
      <c r="U137" s="17" t="str">
        <f>CONCATENATE(Data!P138,".",Data!Q138,".",Data!R138)</f>
        <v>120.39.31</v>
      </c>
      <c r="V137" s="17"/>
      <c r="W137" s="17" t="str">
        <f>Data!U138</f>
        <v>WV</v>
      </c>
      <c r="X137" s="17" t="str">
        <f>Data!W138</f>
        <v>America/New_York</v>
      </c>
      <c r="Y137" s="20">
        <f>Data!X138</f>
        <v>0</v>
      </c>
    </row>
    <row r="138" spans="1:25" ht="14.5" x14ac:dyDescent="0.35">
      <c r="A138" s="17"/>
      <c r="B138" s="17" t="str">
        <f>Data!AL139</f>
        <v>2020</v>
      </c>
      <c r="C138" s="17" t="str">
        <f>Data!AJ139</f>
        <v>Jeep</v>
      </c>
      <c r="D138" s="17" t="str">
        <f>Data!AK139</f>
        <v>Grand Cherokee</v>
      </c>
      <c r="E138" s="17"/>
      <c r="F138" s="17"/>
      <c r="G138" s="29">
        <f>Data!K139</f>
        <v>35893.6328125</v>
      </c>
      <c r="H138" s="19">
        <f>Data!L139</f>
        <v>45.5625</v>
      </c>
      <c r="I138" s="17" t="str">
        <f>Data!D139</f>
        <v>jsearls@psc.state.wv.us</v>
      </c>
      <c r="J138" s="17"/>
      <c r="K138" s="17" t="str">
        <f>Data!F139</f>
        <v>Stopped</v>
      </c>
      <c r="L138" s="18"/>
      <c r="M138" s="18">
        <f>Data!I139</f>
        <v>0</v>
      </c>
      <c r="N138" s="21" t="str">
        <f>Data!AA139</f>
        <v>OK</v>
      </c>
      <c r="O138" s="26">
        <f>Data!Y139</f>
        <v>45348.303160451389</v>
      </c>
      <c r="P138" s="26">
        <f>Data!Z139</f>
        <v>45348.367651192129</v>
      </c>
      <c r="Q138" s="26">
        <f>Data!M139</f>
        <v>44167.383478796299</v>
      </c>
      <c r="R138" s="26">
        <f>Data!N139</f>
        <v>54788.791666666664</v>
      </c>
      <c r="S138" s="17" t="b">
        <f>OR(Data!$B$2&lt;Data!M139,Data!$B$2&gt;Data!N139)</f>
        <v>0</v>
      </c>
      <c r="T138" s="17" t="str">
        <f>Data!O139</f>
        <v>Version 9</v>
      </c>
      <c r="U138" s="17" t="str">
        <f>CONCATENATE(Data!P139,".",Data!Q139,".",Data!R139)</f>
        <v>120.40.22</v>
      </c>
      <c r="V138" s="17"/>
      <c r="W138" s="17" t="str">
        <f>Data!U139</f>
        <v>WV</v>
      </c>
      <c r="X138" s="17" t="str">
        <f>Data!W139</f>
        <v>America/New_York</v>
      </c>
      <c r="Y138" s="20">
        <f>Data!X139</f>
        <v>0</v>
      </c>
    </row>
    <row r="139" spans="1:25" ht="14.5" x14ac:dyDescent="0.35">
      <c r="A139" s="17"/>
      <c r="B139" s="17" t="str">
        <f>Data!AL140</f>
        <v>2014</v>
      </c>
      <c r="C139" s="17" t="str">
        <f>Data!AJ140</f>
        <v>Dodge</v>
      </c>
      <c r="D139" s="17" t="str">
        <f>Data!AK140</f>
        <v>Grand Caravan</v>
      </c>
      <c r="E139" s="17"/>
      <c r="F139" s="17"/>
      <c r="G139" s="29">
        <f>Data!K140</f>
        <v>88422.265625</v>
      </c>
      <c r="H139" s="19">
        <f>Data!L140</f>
        <v>67.371309432870376</v>
      </c>
      <c r="I139" s="17" t="str">
        <f>Data!D140</f>
        <v>Kimberly.E.Fogus@wv.gov</v>
      </c>
      <c r="J139" s="17"/>
      <c r="K139" s="17" t="str">
        <f>Data!F140</f>
        <v>Stopped</v>
      </c>
      <c r="L139" s="18"/>
      <c r="M139" s="18">
        <f>Data!I140</f>
        <v>0</v>
      </c>
      <c r="N139" s="21" t="str">
        <f>Data!AA140</f>
        <v>Device is not downloading data</v>
      </c>
      <c r="O139" s="26">
        <f>Data!Y140</f>
        <v>45343.519155092596</v>
      </c>
      <c r="P139" s="26">
        <f>Data!Z140</f>
        <v>45343.524687500001</v>
      </c>
      <c r="Q139" s="26">
        <f>Data!M140</f>
        <v>43738.299237361112</v>
      </c>
      <c r="R139" s="26">
        <f>Data!N140</f>
        <v>54788.791666666664</v>
      </c>
      <c r="S139" s="17" t="b">
        <f>OR(Data!$B$2&lt;Data!M140,Data!$B$2&gt;Data!N140)</f>
        <v>0</v>
      </c>
      <c r="T139" s="17" t="str">
        <f>Data!O140</f>
        <v>Version 9</v>
      </c>
      <c r="U139" s="17" t="str">
        <f>CONCATENATE(Data!P140,".",Data!Q140,".",Data!R140)</f>
        <v>120.40.21</v>
      </c>
      <c r="V139" s="17"/>
      <c r="W139" s="17" t="str">
        <f>Data!U140</f>
        <v>WV</v>
      </c>
      <c r="X139" s="17" t="str">
        <f>Data!W140</f>
        <v>America/New_York</v>
      </c>
      <c r="Y139" s="20">
        <f>Data!X140</f>
        <v>0</v>
      </c>
    </row>
    <row r="140" spans="1:25" ht="14.5" x14ac:dyDescent="0.35">
      <c r="A140" s="17"/>
      <c r="B140" s="17" t="str">
        <f>Data!AL141</f>
        <v>2015</v>
      </c>
      <c r="C140" s="17" t="str">
        <f>Data!AJ141</f>
        <v>Jeep</v>
      </c>
      <c r="D140" s="17" t="str">
        <f>Data!AK141</f>
        <v>Patriot</v>
      </c>
      <c r="E140" s="17"/>
      <c r="F140" s="17"/>
      <c r="G140" s="29">
        <f>Data!K141</f>
        <v>5271.94775390625</v>
      </c>
      <c r="H140" s="19">
        <f>Data!L141</f>
        <v>5.5322251620370366</v>
      </c>
      <c r="I140" s="17">
        <f>Data!D141</f>
        <v>0</v>
      </c>
      <c r="J140" s="17"/>
      <c r="K140" s="17" t="str">
        <f>Data!F141</f>
        <v>Stopped</v>
      </c>
      <c r="L140" s="18"/>
      <c r="M140" s="18">
        <f>Data!I141</f>
        <v>0</v>
      </c>
      <c r="N140" s="21" t="str">
        <f>Data!AA141</f>
        <v>OK</v>
      </c>
      <c r="O140" s="26">
        <f>Data!Y141</f>
        <v>45348.266945173615</v>
      </c>
      <c r="P140" s="26">
        <f>Data!Z141</f>
        <v>45348.37503545139</v>
      </c>
      <c r="Q140" s="26">
        <f>Data!M141</f>
        <v>45243.692906898148</v>
      </c>
      <c r="R140" s="26">
        <f>Data!N141</f>
        <v>54788.791666666664</v>
      </c>
      <c r="S140" s="17" t="b">
        <f>OR(Data!$B$2&lt;Data!M141,Data!$B$2&gt;Data!N141)</f>
        <v>0</v>
      </c>
      <c r="T140" s="17" t="str">
        <f>Data!O141</f>
        <v>Version 9</v>
      </c>
      <c r="U140" s="17" t="str">
        <f>CONCATENATE(Data!P141,".",Data!Q141,".",Data!R141)</f>
        <v>120.39.32</v>
      </c>
      <c r="V140" s="17"/>
      <c r="W140" s="17" t="str">
        <f>Data!U141</f>
        <v>WV</v>
      </c>
      <c r="X140" s="17" t="str">
        <f>Data!W141</f>
        <v>America/New_York</v>
      </c>
      <c r="Y140" s="20">
        <f>Data!X141</f>
        <v>0</v>
      </c>
    </row>
    <row r="141" spans="1:25" ht="14.5" x14ac:dyDescent="0.35">
      <c r="A141" s="17"/>
      <c r="B141" s="17" t="str">
        <f>Data!AL142</f>
        <v>2015</v>
      </c>
      <c r="C141" s="17" t="str">
        <f>Data!AJ142</f>
        <v>Jeep</v>
      </c>
      <c r="D141" s="17" t="str">
        <f>Data!AK142</f>
        <v>Patriot</v>
      </c>
      <c r="E141" s="17"/>
      <c r="F141" s="17"/>
      <c r="G141" s="29">
        <f>Data!K142</f>
        <v>170940.5</v>
      </c>
      <c r="H141" s="19">
        <f>Data!L142</f>
        <v>19.699659097222224</v>
      </c>
      <c r="I141" s="17">
        <f>Data!D142</f>
        <v>0</v>
      </c>
      <c r="J141" s="17"/>
      <c r="K141" s="17" t="str">
        <f>Data!F142</f>
        <v>Stopped</v>
      </c>
      <c r="L141" s="18"/>
      <c r="M141" s="18">
        <f>Data!I142</f>
        <v>0</v>
      </c>
      <c r="N141" s="21" t="str">
        <f>Data!AA142</f>
        <v>OK</v>
      </c>
      <c r="O141" s="26">
        <f>Data!Y142</f>
        <v>45314.936586377313</v>
      </c>
      <c r="P141" s="26">
        <f>Data!Z142</f>
        <v>45347.651435914355</v>
      </c>
      <c r="Q141" s="26">
        <f>Data!M142</f>
        <v>44406.97657554398</v>
      </c>
      <c r="R141" s="26">
        <f>Data!N142</f>
        <v>54788.791666666664</v>
      </c>
      <c r="S141" s="17" t="b">
        <f>OR(Data!$B$2&lt;Data!M142,Data!$B$2&gt;Data!N142)</f>
        <v>0</v>
      </c>
      <c r="T141" s="17" t="str">
        <f>Data!O142</f>
        <v>Version 9</v>
      </c>
      <c r="U141" s="17" t="str">
        <f>CONCATENATE(Data!P142,".",Data!Q142,".",Data!R142)</f>
        <v>120.40.21</v>
      </c>
      <c r="V141" s="17"/>
      <c r="W141" s="17" t="str">
        <f>Data!U142</f>
        <v>WV</v>
      </c>
      <c r="X141" s="17" t="str">
        <f>Data!W142</f>
        <v>America/New_York</v>
      </c>
      <c r="Y141" s="20">
        <f>Data!X142</f>
        <v>0</v>
      </c>
    </row>
    <row r="142" spans="1:25" ht="14.5" x14ac:dyDescent="0.35">
      <c r="A142" s="17"/>
      <c r="B142" s="17" t="str">
        <f>Data!AL143</f>
        <v>2015</v>
      </c>
      <c r="C142" s="17" t="str">
        <f>Data!AJ143</f>
        <v>Jeep</v>
      </c>
      <c r="D142" s="17" t="str">
        <f>Data!AK143</f>
        <v>Patriot</v>
      </c>
      <c r="E142" s="17"/>
      <c r="F142" s="17"/>
      <c r="G142" s="29">
        <f>Data!K143</f>
        <v>170697.40625</v>
      </c>
      <c r="H142" s="19">
        <f>Data!L143</f>
        <v>42.14577642361111</v>
      </c>
      <c r="I142" s="17">
        <f>Data!D143</f>
        <v>0</v>
      </c>
      <c r="J142" s="17"/>
      <c r="K142" s="17" t="str">
        <f>Data!F143</f>
        <v>Stopped</v>
      </c>
      <c r="L142" s="18"/>
      <c r="M142" s="18">
        <f>Data!I143</f>
        <v>0</v>
      </c>
      <c r="N142" s="21" t="str">
        <f>Data!AA143</f>
        <v>OK</v>
      </c>
      <c r="O142" s="26">
        <f>Data!Y143</f>
        <v>45348.375387233798</v>
      </c>
      <c r="P142" s="26">
        <f>Data!Z143</f>
        <v>45348.375479826391</v>
      </c>
      <c r="Q142" s="26">
        <f>Data!M143</f>
        <v>44406.975908842593</v>
      </c>
      <c r="R142" s="26">
        <f>Data!N143</f>
        <v>54788.791666666664</v>
      </c>
      <c r="S142" s="17" t="b">
        <f>OR(Data!$B$2&lt;Data!M143,Data!$B$2&gt;Data!N143)</f>
        <v>0</v>
      </c>
      <c r="T142" s="17" t="str">
        <f>Data!O143</f>
        <v>Version 9</v>
      </c>
      <c r="U142" s="17" t="str">
        <f>CONCATENATE(Data!P143,".",Data!Q143,".",Data!R143)</f>
        <v>120.40.21</v>
      </c>
      <c r="V142" s="17"/>
      <c r="W142" s="17" t="str">
        <f>Data!U143</f>
        <v>WV</v>
      </c>
      <c r="X142" s="17" t="str">
        <f>Data!W143</f>
        <v>America/New_York</v>
      </c>
      <c r="Y142" s="20">
        <f>Data!X143</f>
        <v>0</v>
      </c>
    </row>
    <row r="143" spans="1:25" ht="14.5" x14ac:dyDescent="0.35">
      <c r="A143" s="17"/>
      <c r="B143" s="17" t="str">
        <f>Data!AL144</f>
        <v>2015</v>
      </c>
      <c r="C143" s="17" t="str">
        <f>Data!AJ144</f>
        <v>Jeep</v>
      </c>
      <c r="D143" s="17" t="str">
        <f>Data!AK144</f>
        <v>Patriot</v>
      </c>
      <c r="E143" s="17"/>
      <c r="F143" s="17"/>
      <c r="G143" s="29">
        <f>Data!K144</f>
        <v>124516.0703125</v>
      </c>
      <c r="H143" s="19">
        <f>Data!L144</f>
        <v>30.264110520833334</v>
      </c>
      <c r="I143" s="17">
        <f>Data!D144</f>
        <v>0</v>
      </c>
      <c r="J143" s="17"/>
      <c r="K143" s="17" t="str">
        <f>Data!F144</f>
        <v>Stopped</v>
      </c>
      <c r="L143" s="18"/>
      <c r="M143" s="18">
        <f>Data!I144</f>
        <v>0</v>
      </c>
      <c r="N143" s="21" t="str">
        <f>Data!AA144</f>
        <v>Device is not downloading data</v>
      </c>
      <c r="O143" s="26">
        <f>Data!Y144</f>
        <v>45344.672280092593</v>
      </c>
      <c r="P143" s="26">
        <f>Data!Z144</f>
        <v>45344.706446759257</v>
      </c>
      <c r="Q143" s="26">
        <f>Data!M144</f>
        <v>44400.948650949074</v>
      </c>
      <c r="R143" s="26">
        <f>Data!N144</f>
        <v>54788.791666666664</v>
      </c>
      <c r="S143" s="17" t="b">
        <f>OR(Data!$B$2&lt;Data!M144,Data!$B$2&gt;Data!N144)</f>
        <v>0</v>
      </c>
      <c r="T143" s="17" t="str">
        <f>Data!O144</f>
        <v>Version 9</v>
      </c>
      <c r="U143" s="17" t="str">
        <f>CONCATENATE(Data!P144,".",Data!Q144,".",Data!R144)</f>
        <v>120.39.31</v>
      </c>
      <c r="V143" s="17"/>
      <c r="W143" s="17" t="str">
        <f>Data!U144</f>
        <v>WV</v>
      </c>
      <c r="X143" s="17" t="str">
        <f>Data!W144</f>
        <v>America/New_York</v>
      </c>
      <c r="Y143" s="20">
        <f>Data!X144</f>
        <v>0</v>
      </c>
    </row>
    <row r="144" spans="1:25" ht="14.5" x14ac:dyDescent="0.35">
      <c r="A144" s="17"/>
      <c r="B144" s="17" t="str">
        <f>Data!AL145</f>
        <v>2015</v>
      </c>
      <c r="C144" s="17" t="str">
        <f>Data!AJ145</f>
        <v>Jeep</v>
      </c>
      <c r="D144" s="17" t="str">
        <f>Data!AK145</f>
        <v>Patriot</v>
      </c>
      <c r="E144" s="17"/>
      <c r="F144" s="17"/>
      <c r="G144" s="29">
        <f>Data!K145</f>
        <v>154477.96875</v>
      </c>
      <c r="H144" s="19">
        <f>Data!L145</f>
        <v>54.545859988425924</v>
      </c>
      <c r="I144" s="17">
        <f>Data!D145</f>
        <v>0</v>
      </c>
      <c r="J144" s="17"/>
      <c r="K144" s="17" t="str">
        <f>Data!F145</f>
        <v>Stopped</v>
      </c>
      <c r="L144" s="18"/>
      <c r="M144" s="18">
        <f>Data!I145</f>
        <v>0</v>
      </c>
      <c r="N144" s="21" t="str">
        <f>Data!AA145</f>
        <v>OK</v>
      </c>
      <c r="O144" s="26">
        <f>Data!Y145</f>
        <v>45348.177593321758</v>
      </c>
      <c r="P144" s="26">
        <f>Data!Z145</f>
        <v>45348.366991469906</v>
      </c>
      <c r="Q144" s="26">
        <f>Data!M145</f>
        <v>44490.426623171297</v>
      </c>
      <c r="R144" s="26">
        <f>Data!N145</f>
        <v>54788.791666666664</v>
      </c>
      <c r="S144" s="17" t="b">
        <f>OR(Data!$B$2&lt;Data!M145,Data!$B$2&gt;Data!N145)</f>
        <v>0</v>
      </c>
      <c r="T144" s="17" t="str">
        <f>Data!O145</f>
        <v>Version 9</v>
      </c>
      <c r="U144" s="17" t="str">
        <f>CONCATENATE(Data!P145,".",Data!Q145,".",Data!R145)</f>
        <v>120.40.22</v>
      </c>
      <c r="V144" s="17"/>
      <c r="W144" s="17" t="str">
        <f>Data!U145</f>
        <v>WV</v>
      </c>
      <c r="X144" s="17" t="str">
        <f>Data!W145</f>
        <v>America/New_York</v>
      </c>
      <c r="Y144" s="20">
        <f>Data!X145</f>
        <v>0</v>
      </c>
    </row>
    <row r="145" spans="1:25" ht="14.5" x14ac:dyDescent="0.35">
      <c r="A145" s="17"/>
      <c r="B145" s="17" t="str">
        <f>Data!AL146</f>
        <v>2015</v>
      </c>
      <c r="C145" s="17" t="str">
        <f>Data!AJ146</f>
        <v>Jeep</v>
      </c>
      <c r="D145" s="17" t="str">
        <f>Data!AK146</f>
        <v>Patriot</v>
      </c>
      <c r="E145" s="17"/>
      <c r="F145" s="17"/>
      <c r="G145" s="29">
        <f>Data!K146</f>
        <v>154373.921875</v>
      </c>
      <c r="H145" s="19">
        <f>Data!L146</f>
        <v>57.517499594907406</v>
      </c>
      <c r="I145" s="17">
        <f>Data!D146</f>
        <v>0</v>
      </c>
      <c r="J145" s="17"/>
      <c r="K145" s="17" t="str">
        <f>Data!F146</f>
        <v>Stopped</v>
      </c>
      <c r="L145" s="18"/>
      <c r="M145" s="18">
        <f>Data!I146</f>
        <v>0</v>
      </c>
      <c r="N145" s="21" t="str">
        <f>Data!AA146</f>
        <v>Device is not downloading data</v>
      </c>
      <c r="O145" s="26">
        <f>Data!Y146</f>
        <v>45275.59889105324</v>
      </c>
      <c r="P145" s="26">
        <f>Data!Z146</f>
        <v>45275.615719756941</v>
      </c>
      <c r="Q145" s="26">
        <f>Data!M146</f>
        <v>44406.975698668983</v>
      </c>
      <c r="R145" s="26">
        <f>Data!N146</f>
        <v>54788.791666666664</v>
      </c>
      <c r="S145" s="17" t="b">
        <f>OR(Data!$B$2&lt;Data!M146,Data!$B$2&gt;Data!N146)</f>
        <v>0</v>
      </c>
      <c r="T145" s="17" t="str">
        <f>Data!O146</f>
        <v>Version 9</v>
      </c>
      <c r="U145" s="17" t="str">
        <f>CONCATENATE(Data!P146,".",Data!Q146,".",Data!R146)</f>
        <v>120.39.27</v>
      </c>
      <c r="V145" s="17"/>
      <c r="W145" s="17" t="str">
        <f>Data!U146</f>
        <v>WV</v>
      </c>
      <c r="X145" s="17" t="str">
        <f>Data!W146</f>
        <v>America/New_York</v>
      </c>
      <c r="Y145" s="20">
        <f>Data!X146</f>
        <v>0</v>
      </c>
    </row>
    <row r="146" spans="1:25" ht="14.5" x14ac:dyDescent="0.35">
      <c r="A146" s="17"/>
      <c r="B146" s="17" t="str">
        <f>Data!AL147</f>
        <v>2015</v>
      </c>
      <c r="C146" s="17" t="str">
        <f>Data!AJ147</f>
        <v>Jeep</v>
      </c>
      <c r="D146" s="17" t="str">
        <f>Data!AK147</f>
        <v>Patriot</v>
      </c>
      <c r="E146" s="17"/>
      <c r="F146" s="17"/>
      <c r="G146" s="29">
        <f>Data!K147</f>
        <v>151405.109375</v>
      </c>
      <c r="H146" s="19">
        <f>Data!L147</f>
        <v>35.392515254629629</v>
      </c>
      <c r="I146" s="17">
        <f>Data!D147</f>
        <v>0</v>
      </c>
      <c r="J146" s="17"/>
      <c r="K146" s="17" t="str">
        <f>Data!F147</f>
        <v>Stopped</v>
      </c>
      <c r="L146" s="18"/>
      <c r="M146" s="18">
        <f>Data!I147</f>
        <v>0</v>
      </c>
      <c r="N146" s="21" t="str">
        <f>Data!AA147</f>
        <v>OK</v>
      </c>
      <c r="O146" s="26">
        <f>Data!Y147</f>
        <v>45345.773380358798</v>
      </c>
      <c r="P146" s="26">
        <f>Data!Z147</f>
        <v>45348.358148877312</v>
      </c>
      <c r="Q146" s="26">
        <f>Data!M147</f>
        <v>44406.976612430553</v>
      </c>
      <c r="R146" s="26">
        <f>Data!N147</f>
        <v>54788.791666666664</v>
      </c>
      <c r="S146" s="17" t="b">
        <f>OR(Data!$B$2&lt;Data!M147,Data!$B$2&gt;Data!N147)</f>
        <v>0</v>
      </c>
      <c r="T146" s="17" t="str">
        <f>Data!O147</f>
        <v>Version 9</v>
      </c>
      <c r="U146" s="17" t="str">
        <f>CONCATENATE(Data!P147,".",Data!Q147,".",Data!R147)</f>
        <v>120.40.21</v>
      </c>
      <c r="V146" s="17"/>
      <c r="W146" s="17" t="str">
        <f>Data!U147</f>
        <v>WV</v>
      </c>
      <c r="X146" s="17" t="str">
        <f>Data!W147</f>
        <v>America/New_York</v>
      </c>
      <c r="Y146" s="20">
        <f>Data!X147</f>
        <v>0</v>
      </c>
    </row>
    <row r="147" spans="1:25" ht="14.5" x14ac:dyDescent="0.35">
      <c r="A147" s="17"/>
      <c r="B147" s="17" t="str">
        <f>Data!AL148</f>
        <v>2015</v>
      </c>
      <c r="C147" s="17" t="str">
        <f>Data!AJ148</f>
        <v>Jeep</v>
      </c>
      <c r="D147" s="17" t="str">
        <f>Data!AK148</f>
        <v>Patriot</v>
      </c>
      <c r="E147" s="17"/>
      <c r="F147" s="17"/>
      <c r="G147" s="29">
        <f>Data!K148</f>
        <v>143971.828125</v>
      </c>
      <c r="H147" s="19">
        <f>Data!L148</f>
        <v>57.632849074074073</v>
      </c>
      <c r="I147" s="17">
        <f>Data!D148</f>
        <v>0</v>
      </c>
      <c r="J147" s="17"/>
      <c r="K147" s="17" t="str">
        <f>Data!F148</f>
        <v>Stopped</v>
      </c>
      <c r="L147" s="18"/>
      <c r="M147" s="18">
        <f>Data!I148</f>
        <v>0</v>
      </c>
      <c r="N147" s="21" t="str">
        <f>Data!AA148</f>
        <v>OK</v>
      </c>
      <c r="O147" s="26">
        <f>Data!Y148</f>
        <v>45348.243021562499</v>
      </c>
      <c r="P147" s="26">
        <f>Data!Z148</f>
        <v>45348.370382673609</v>
      </c>
      <c r="Q147" s="26">
        <f>Data!M148</f>
        <v>44406.976447847221</v>
      </c>
      <c r="R147" s="26">
        <f>Data!N148</f>
        <v>54788.791666666664</v>
      </c>
      <c r="S147" s="17" t="b">
        <f>OR(Data!$B$2&lt;Data!M148,Data!$B$2&gt;Data!N148)</f>
        <v>0</v>
      </c>
      <c r="T147" s="17" t="str">
        <f>Data!O148</f>
        <v>Version 9</v>
      </c>
      <c r="U147" s="17" t="str">
        <f>CONCATENATE(Data!P148,".",Data!Q148,".",Data!R148)</f>
        <v>120.40.21</v>
      </c>
      <c r="V147" s="17"/>
      <c r="W147" s="17" t="str">
        <f>Data!U148</f>
        <v>WV</v>
      </c>
      <c r="X147" s="17" t="str">
        <f>Data!W148</f>
        <v>America/New_York</v>
      </c>
      <c r="Y147" s="20">
        <f>Data!X148</f>
        <v>0</v>
      </c>
    </row>
    <row r="148" spans="1:25" ht="14.5" x14ac:dyDescent="0.35">
      <c r="A148" s="17"/>
      <c r="B148" s="17" t="str">
        <f>Data!AL149</f>
        <v>2015</v>
      </c>
      <c r="C148" s="17" t="str">
        <f>Data!AJ149</f>
        <v>Jeep</v>
      </c>
      <c r="D148" s="17" t="str">
        <f>Data!AK149</f>
        <v>Patriot</v>
      </c>
      <c r="E148" s="17"/>
      <c r="F148" s="17"/>
      <c r="G148" s="29">
        <f>Data!K149</f>
        <v>129715.2734375</v>
      </c>
      <c r="H148" s="19">
        <f>Data!L149</f>
        <v>38.648197407407409</v>
      </c>
      <c r="I148" s="17">
        <f>Data!D149</f>
        <v>0</v>
      </c>
      <c r="J148" s="17"/>
      <c r="K148" s="17" t="str">
        <f>Data!F149</f>
        <v>Stopped</v>
      </c>
      <c r="L148" s="18"/>
      <c r="M148" s="18">
        <f>Data!I149</f>
        <v>0</v>
      </c>
      <c r="N148" s="21" t="str">
        <f>Data!AA149</f>
        <v>Device is not downloading data</v>
      </c>
      <c r="O148" s="26">
        <f>Data!Y149</f>
        <v>45051.362666550929</v>
      </c>
      <c r="P148" s="26">
        <f>Data!Z149</f>
        <v>45051.442180439815</v>
      </c>
      <c r="Q148" s="26">
        <f>Data!M149</f>
        <v>44406.975778738422</v>
      </c>
      <c r="R148" s="26">
        <f>Data!N149</f>
        <v>54788.791666666664</v>
      </c>
      <c r="S148" s="17" t="b">
        <f>OR(Data!$B$2&lt;Data!M149,Data!$B$2&gt;Data!N149)</f>
        <v>0</v>
      </c>
      <c r="T148" s="17" t="str">
        <f>Data!O149</f>
        <v>Version 9</v>
      </c>
      <c r="U148" s="17" t="str">
        <f>CONCATENATE(Data!P149,".",Data!Q149,".",Data!R149)</f>
        <v>120.37.24</v>
      </c>
      <c r="V148" s="17"/>
      <c r="W148" s="17" t="str">
        <f>Data!U149</f>
        <v>WV</v>
      </c>
      <c r="X148" s="17" t="str">
        <f>Data!W149</f>
        <v>America/New_York</v>
      </c>
      <c r="Y148" s="20">
        <f>Data!X149</f>
        <v>0</v>
      </c>
    </row>
    <row r="149" spans="1:25" ht="14.5" x14ac:dyDescent="0.35">
      <c r="A149" s="17"/>
      <c r="B149" s="17" t="str">
        <f>Data!AL150</f>
        <v>2015</v>
      </c>
      <c r="C149" s="17" t="str">
        <f>Data!AJ150</f>
        <v>Jeep</v>
      </c>
      <c r="D149" s="17" t="str">
        <f>Data!AK150</f>
        <v>Patriot</v>
      </c>
      <c r="E149" s="17"/>
      <c r="F149" s="17"/>
      <c r="G149" s="29">
        <f>Data!K150</f>
        <v>97642.390625</v>
      </c>
      <c r="H149" s="19">
        <f>Data!L150</f>
        <v>19.418963391203704</v>
      </c>
      <c r="I149" s="17">
        <f>Data!D150</f>
        <v>0</v>
      </c>
      <c r="J149" s="17"/>
      <c r="K149" s="17" t="str">
        <f>Data!F150</f>
        <v>Stopped</v>
      </c>
      <c r="L149" s="18"/>
      <c r="M149" s="18">
        <f>Data!I150</f>
        <v>0</v>
      </c>
      <c r="N149" s="21" t="str">
        <f>Data!AA150</f>
        <v>Device is not downloading data</v>
      </c>
      <c r="O149" s="26">
        <f>Data!Y150</f>
        <v>44952.459490740737</v>
      </c>
      <c r="P149" s="26">
        <f>Data!Z150</f>
        <v>44953.938275462962</v>
      </c>
      <c r="Q149" s="26">
        <f>Data!M150</f>
        <v>44406.977053831019</v>
      </c>
      <c r="R149" s="26">
        <f>Data!N150</f>
        <v>54788.791666666664</v>
      </c>
      <c r="S149" s="17" t="b">
        <f>OR(Data!$B$2&lt;Data!M150,Data!$B$2&gt;Data!N150)</f>
        <v>0</v>
      </c>
      <c r="T149" s="17" t="str">
        <f>Data!O150</f>
        <v>Version 9</v>
      </c>
      <c r="U149" s="17" t="str">
        <f>CONCATENATE(Data!P150,".",Data!Q150,".",Data!R150)</f>
        <v>120.37.20</v>
      </c>
      <c r="V149" s="17"/>
      <c r="W149" s="17" t="str">
        <f>Data!U150</f>
        <v>WV</v>
      </c>
      <c r="X149" s="17" t="str">
        <f>Data!W150</f>
        <v>America/New_York</v>
      </c>
      <c r="Y149" s="20">
        <f>Data!X150</f>
        <v>0</v>
      </c>
    </row>
    <row r="150" spans="1:25" ht="14.5" x14ac:dyDescent="0.35">
      <c r="A150" s="17"/>
      <c r="B150" s="17" t="str">
        <f>Data!AL151</f>
        <v>2015</v>
      </c>
      <c r="C150" s="17" t="str">
        <f>Data!AJ151</f>
        <v>Jeep</v>
      </c>
      <c r="D150" s="17" t="str">
        <f>Data!AK151</f>
        <v>Patriot</v>
      </c>
      <c r="E150" s="17"/>
      <c r="F150" s="17"/>
      <c r="G150" s="29">
        <f>Data!K151</f>
        <v>161660.28125</v>
      </c>
      <c r="H150" s="19">
        <f>Data!L151</f>
        <v>20.28410650462963</v>
      </c>
      <c r="I150" s="17">
        <f>Data!D151</f>
        <v>0</v>
      </c>
      <c r="J150" s="17"/>
      <c r="K150" s="17" t="str">
        <f>Data!F151</f>
        <v>Stopped</v>
      </c>
      <c r="L150" s="18"/>
      <c r="M150" s="18">
        <f>Data!I151</f>
        <v>0</v>
      </c>
      <c r="N150" s="21" t="str">
        <f>Data!AA151</f>
        <v>Device is not downloading data</v>
      </c>
      <c r="O150" s="26">
        <f>Data!Y151</f>
        <v>45157.628078703703</v>
      </c>
      <c r="P150" s="26">
        <f>Data!Z151</f>
        <v>45157.979872685188</v>
      </c>
      <c r="Q150" s="26">
        <f>Data!M151</f>
        <v>44406.976023750001</v>
      </c>
      <c r="R150" s="26">
        <f>Data!N151</f>
        <v>54788.791666666664</v>
      </c>
      <c r="S150" s="17" t="b">
        <f>OR(Data!$B$2&lt;Data!M151,Data!$B$2&gt;Data!N151)</f>
        <v>0</v>
      </c>
      <c r="T150" s="17" t="str">
        <f>Data!O151</f>
        <v>Version 9</v>
      </c>
      <c r="U150" s="17" t="str">
        <f>CONCATENATE(Data!P151,".",Data!Q151,".",Data!R151)</f>
        <v>120.39.24</v>
      </c>
      <c r="V150" s="17"/>
      <c r="W150" s="17" t="str">
        <f>Data!U151</f>
        <v>WV</v>
      </c>
      <c r="X150" s="17" t="str">
        <f>Data!W151</f>
        <v>America/New_York</v>
      </c>
      <c r="Y150" s="20">
        <f>Data!X151</f>
        <v>0</v>
      </c>
    </row>
    <row r="151" spans="1:25" ht="14.5" x14ac:dyDescent="0.35">
      <c r="A151" s="17"/>
      <c r="B151" s="17" t="str">
        <f>Data!AL152</f>
        <v>2012</v>
      </c>
      <c r="C151" s="17" t="str">
        <f>Data!AJ152</f>
        <v>Ford</v>
      </c>
      <c r="D151" s="17" t="str">
        <f>Data!AK152</f>
        <v>Fusion</v>
      </c>
      <c r="E151" s="17"/>
      <c r="F151" s="17"/>
      <c r="G151" s="29">
        <f>Data!K152</f>
        <v>83295.7421875</v>
      </c>
      <c r="H151" s="19">
        <f>Data!L152</f>
        <v>0.78372910879629631</v>
      </c>
      <c r="I151" s="17">
        <f>Data!D152</f>
        <v>0</v>
      </c>
      <c r="J151" s="17"/>
      <c r="K151" s="17" t="str">
        <f>Data!F152</f>
        <v>Stopped</v>
      </c>
      <c r="L151" s="18"/>
      <c r="M151" s="18">
        <f>Data!I152</f>
        <v>0</v>
      </c>
      <c r="N151" s="21" t="str">
        <f>Data!AA152</f>
        <v>OK</v>
      </c>
      <c r="O151" s="26">
        <f>Data!Y152</f>
        <v>45338.546262303244</v>
      </c>
      <c r="P151" s="26">
        <f>Data!Z152</f>
        <v>45348.258091006945</v>
      </c>
      <c r="Q151" s="26">
        <f>Data!M152</f>
        <v>44908.983414618058</v>
      </c>
      <c r="R151" s="26">
        <f>Data!N152</f>
        <v>54788.791666666664</v>
      </c>
      <c r="S151" s="17" t="b">
        <f>OR(Data!$B$2&lt;Data!M152,Data!$B$2&gt;Data!N152)</f>
        <v>0</v>
      </c>
      <c r="T151" s="17" t="str">
        <f>Data!O152</f>
        <v>Version 10</v>
      </c>
      <c r="U151" s="17" t="str">
        <f>CONCATENATE(Data!P152,".",Data!Q152,".",Data!R152)</f>
        <v>124.40.21</v>
      </c>
      <c r="V151" s="17"/>
      <c r="W151" s="17" t="str">
        <f>Data!U152</f>
        <v>WV</v>
      </c>
      <c r="X151" s="17" t="str">
        <f>Data!W152</f>
        <v>America/New_York</v>
      </c>
      <c r="Y151" s="20">
        <f>Data!X152</f>
        <v>0</v>
      </c>
    </row>
    <row r="152" spans="1:25" ht="14.5" x14ac:dyDescent="0.35">
      <c r="A152" s="17"/>
      <c r="B152" s="17" t="str">
        <f>Data!AL153</f>
        <v>2012</v>
      </c>
      <c r="C152" s="17" t="str">
        <f>Data!AJ153</f>
        <v>Ford</v>
      </c>
      <c r="D152" s="17" t="str">
        <f>Data!AK153</f>
        <v>Fusion</v>
      </c>
      <c r="E152" s="17"/>
      <c r="F152" s="17"/>
      <c r="G152" s="29">
        <f>Data!K153</f>
        <v>100908.3828125</v>
      </c>
      <c r="H152" s="19">
        <f>Data!L153</f>
        <v>15.445835486111111</v>
      </c>
      <c r="I152" s="17" t="str">
        <f>Data!D153</f>
        <v>rwestfall@psc.state.wv.us</v>
      </c>
      <c r="J152" s="17"/>
      <c r="K152" s="17" t="str">
        <f>Data!F153</f>
        <v>Stopped</v>
      </c>
      <c r="L152" s="18"/>
      <c r="M152" s="18">
        <f>Data!I153</f>
        <v>0</v>
      </c>
      <c r="N152" s="21" t="str">
        <f>Data!AA153</f>
        <v>OK</v>
      </c>
      <c r="O152" s="26">
        <f>Data!Y153</f>
        <v>45348.373588657407</v>
      </c>
      <c r="P152" s="26">
        <f>Data!Z153</f>
        <v>45348.373762268522</v>
      </c>
      <c r="Q152" s="26">
        <f>Data!M153</f>
        <v>44167.425246701387</v>
      </c>
      <c r="R152" s="26">
        <f>Data!N153</f>
        <v>54788.791666666664</v>
      </c>
      <c r="S152" s="17" t="b">
        <f>OR(Data!$B$2&lt;Data!M153,Data!$B$2&gt;Data!N153)</f>
        <v>0</v>
      </c>
      <c r="T152" s="17" t="str">
        <f>Data!O153</f>
        <v>Version 9</v>
      </c>
      <c r="U152" s="17" t="str">
        <f>CONCATENATE(Data!P153,".",Data!Q153,".",Data!R153)</f>
        <v>120.40.22</v>
      </c>
      <c r="V152" s="17"/>
      <c r="W152" s="17" t="str">
        <f>Data!U153</f>
        <v>WV</v>
      </c>
      <c r="X152" s="17" t="str">
        <f>Data!W153</f>
        <v>America/New_York</v>
      </c>
      <c r="Y152" s="20">
        <f>Data!X153</f>
        <v>0</v>
      </c>
    </row>
    <row r="153" spans="1:25" ht="14.5" x14ac:dyDescent="0.35">
      <c r="A153" s="17"/>
      <c r="B153" s="17" t="str">
        <f>Data!AL154</f>
        <v>2012</v>
      </c>
      <c r="C153" s="17" t="str">
        <f>Data!AJ154</f>
        <v>Ford</v>
      </c>
      <c r="D153" s="17" t="str">
        <f>Data!AK154</f>
        <v>Fusion</v>
      </c>
      <c r="E153" s="17"/>
      <c r="F153" s="17"/>
      <c r="G153" s="29">
        <f>Data!K154</f>
        <v>72410.5</v>
      </c>
      <c r="H153" s="19">
        <f>Data!L154</f>
        <v>10.479501122685186</v>
      </c>
      <c r="I153" s="17" t="str">
        <f>Data!D154</f>
        <v>BCADLE@PSC.STATE.WV.US</v>
      </c>
      <c r="J153" s="17"/>
      <c r="K153" s="17" t="str">
        <f>Data!F154</f>
        <v>Driving</v>
      </c>
      <c r="L153" s="18"/>
      <c r="M153" s="18">
        <f>Data!I154</f>
        <v>0</v>
      </c>
      <c r="N153" s="21" t="str">
        <f>Data!AA154</f>
        <v>OK</v>
      </c>
      <c r="O153" s="26">
        <f>Data!Y154</f>
        <v>45348.37537037037</v>
      </c>
      <c r="P153" s="26">
        <f>Data!Z154</f>
        <v>45348.37537037037</v>
      </c>
      <c r="Q153" s="26">
        <f>Data!M154</f>
        <v>44167.425193807867</v>
      </c>
      <c r="R153" s="26">
        <f>Data!N154</f>
        <v>54788.791666666664</v>
      </c>
      <c r="S153" s="17" t="b">
        <f>OR(Data!$B$2&lt;Data!M154,Data!$B$2&gt;Data!N154)</f>
        <v>0</v>
      </c>
      <c r="T153" s="17" t="str">
        <f>Data!O154</f>
        <v>Version 9</v>
      </c>
      <c r="U153" s="17" t="str">
        <f>CONCATENATE(Data!P154,".",Data!Q154,".",Data!R154)</f>
        <v>120.40.21</v>
      </c>
      <c r="V153" s="17"/>
      <c r="W153" s="17" t="str">
        <f>Data!U154</f>
        <v>WV</v>
      </c>
      <c r="X153" s="17" t="str">
        <f>Data!W154</f>
        <v>America/New_York</v>
      </c>
      <c r="Y153" s="20">
        <f>Data!X154</f>
        <v>0</v>
      </c>
    </row>
    <row r="154" spans="1:25" ht="14.5" x14ac:dyDescent="0.35">
      <c r="A154" s="17"/>
      <c r="B154" s="17" t="str">
        <f>Data!AL155</f>
        <v>2023</v>
      </c>
      <c r="C154" s="17" t="str">
        <f>Data!AJ155</f>
        <v>Nissan</v>
      </c>
      <c r="D154" s="17" t="str">
        <f>Data!AK155</f>
        <v>Kicks</v>
      </c>
      <c r="E154" s="17"/>
      <c r="F154" s="17"/>
      <c r="G154" s="29">
        <f>Data!K155</f>
        <v>8214.9619140625</v>
      </c>
      <c r="H154" s="19">
        <f>Data!L155</f>
        <v>8.1750000000000007</v>
      </c>
      <c r="I154" s="17">
        <f>Data!D155</f>
        <v>0</v>
      </c>
      <c r="J154" s="17"/>
      <c r="K154" s="17" t="str">
        <f>Data!F155</f>
        <v>Stopped</v>
      </c>
      <c r="L154" s="18"/>
      <c r="M154" s="18">
        <f>Data!I155</f>
        <v>0</v>
      </c>
      <c r="N154" s="21" t="str">
        <f>Data!AA155</f>
        <v>OK</v>
      </c>
      <c r="O154" s="26">
        <f>Data!Y155</f>
        <v>45343.540053784724</v>
      </c>
      <c r="P154" s="26">
        <f>Data!Z155</f>
        <v>45348.319752858799</v>
      </c>
      <c r="Q154" s="26">
        <f>Data!M155</f>
        <v>45036.981091875001</v>
      </c>
      <c r="R154" s="26">
        <f>Data!N155</f>
        <v>54788.791666666664</v>
      </c>
      <c r="S154" s="17" t="b">
        <f>OR(Data!$B$2&lt;Data!M155,Data!$B$2&gt;Data!N155)</f>
        <v>0</v>
      </c>
      <c r="T154" s="17" t="str">
        <f>Data!O155</f>
        <v>Version 10</v>
      </c>
      <c r="U154" s="17" t="str">
        <f>CONCATENATE(Data!P155,".",Data!Q155,".",Data!R155)</f>
        <v>124.39.31</v>
      </c>
      <c r="V154" s="17"/>
      <c r="W154" s="17" t="str">
        <f>Data!U155</f>
        <v>WV</v>
      </c>
      <c r="X154" s="17" t="str">
        <f>Data!W155</f>
        <v>America/New_York</v>
      </c>
      <c r="Y154" s="20">
        <f>Data!X155</f>
        <v>0</v>
      </c>
    </row>
    <row r="155" spans="1:25" ht="14.5" x14ac:dyDescent="0.35">
      <c r="A155" s="17"/>
      <c r="B155" s="17" t="str">
        <f>Data!AL156</f>
        <v>2023</v>
      </c>
      <c r="C155" s="17" t="str">
        <f>Data!AJ156</f>
        <v>Nissan</v>
      </c>
      <c r="D155" s="17" t="str">
        <f>Data!AK156</f>
        <v>Kicks</v>
      </c>
      <c r="E155" s="17"/>
      <c r="F155" s="17"/>
      <c r="G155" s="29">
        <f>Data!K156</f>
        <v>3842.5595703125</v>
      </c>
      <c r="H155" s="19">
        <f>Data!L156</f>
        <v>7.2125000000000004</v>
      </c>
      <c r="I155" s="17">
        <f>Data!D156</f>
        <v>0</v>
      </c>
      <c r="J155" s="17"/>
      <c r="K155" s="17" t="str">
        <f>Data!F156</f>
        <v>Stopped</v>
      </c>
      <c r="L155" s="18"/>
      <c r="M155" s="18">
        <f>Data!I156</f>
        <v>0</v>
      </c>
      <c r="N155" s="21" t="str">
        <f>Data!AA156</f>
        <v>OK</v>
      </c>
      <c r="O155" s="26">
        <f>Data!Y156</f>
        <v>45344.581353553243</v>
      </c>
      <c r="P155" s="26">
        <f>Data!Z156</f>
        <v>45348.321365127318</v>
      </c>
      <c r="Q155" s="26">
        <f>Data!M156</f>
        <v>45015.987515613429</v>
      </c>
      <c r="R155" s="26">
        <f>Data!N156</f>
        <v>54788.791666666664</v>
      </c>
      <c r="S155" s="17" t="b">
        <f>OR(Data!$B$2&lt;Data!M156,Data!$B$2&gt;Data!N156)</f>
        <v>0</v>
      </c>
      <c r="T155" s="17" t="str">
        <f>Data!O156</f>
        <v>Version 10</v>
      </c>
      <c r="U155" s="17" t="str">
        <f>CONCATENATE(Data!P156,".",Data!Q156,".",Data!R156)</f>
        <v>124.39.31</v>
      </c>
      <c r="V155" s="17"/>
      <c r="W155" s="17" t="str">
        <f>Data!U156</f>
        <v>WV</v>
      </c>
      <c r="X155" s="17" t="str">
        <f>Data!W156</f>
        <v>America/New_York</v>
      </c>
      <c r="Y155" s="20">
        <f>Data!X156</f>
        <v>0</v>
      </c>
    </row>
    <row r="156" spans="1:25" ht="14.5" x14ac:dyDescent="0.35">
      <c r="A156" s="17"/>
      <c r="B156" s="17" t="str">
        <f>Data!AL157</f>
        <v>2015</v>
      </c>
      <c r="C156" s="17" t="str">
        <f>Data!AJ157</f>
        <v>Toyota</v>
      </c>
      <c r="D156" s="17" t="str">
        <f>Data!AK157</f>
        <v>Camry</v>
      </c>
      <c r="E156" s="17"/>
      <c r="F156" s="17"/>
      <c r="G156" s="29">
        <f>Data!K157</f>
        <v>72697.3203125</v>
      </c>
      <c r="H156" s="19">
        <f>Data!L157</f>
        <v>3.8081713078703703</v>
      </c>
      <c r="I156" s="17">
        <f>Data!D157</f>
        <v>0</v>
      </c>
      <c r="J156" s="17"/>
      <c r="K156" s="17" t="str">
        <f>Data!F157</f>
        <v>Stopped</v>
      </c>
      <c r="L156" s="18"/>
      <c r="M156" s="18">
        <f>Data!I157</f>
        <v>0</v>
      </c>
      <c r="N156" s="21" t="str">
        <f>Data!AA157</f>
        <v>OK</v>
      </c>
      <c r="O156" s="26">
        <f>Data!Y157</f>
        <v>45343.641991469907</v>
      </c>
      <c r="P156" s="26">
        <f>Data!Z157</f>
        <v>45347.632095636574</v>
      </c>
      <c r="Q156" s="26">
        <f>Data!M157</f>
        <v>45036.981131469911</v>
      </c>
      <c r="R156" s="26">
        <f>Data!N157</f>
        <v>54788.791666666664</v>
      </c>
      <c r="S156" s="17" t="b">
        <f>OR(Data!$B$2&lt;Data!M157,Data!$B$2&gt;Data!N157)</f>
        <v>0</v>
      </c>
      <c r="T156" s="17" t="str">
        <f>Data!O157</f>
        <v>Version 10</v>
      </c>
      <c r="U156" s="17" t="str">
        <f>CONCATENATE(Data!P157,".",Data!Q157,".",Data!R157)</f>
        <v>124.40.21</v>
      </c>
      <c r="V156" s="17"/>
      <c r="W156" s="17" t="str">
        <f>Data!U157</f>
        <v>WV</v>
      </c>
      <c r="X156" s="17" t="str">
        <f>Data!W157</f>
        <v>America/New_York</v>
      </c>
      <c r="Y156" s="20">
        <f>Data!X157</f>
        <v>0</v>
      </c>
    </row>
    <row r="157" spans="1:25" ht="14.5" x14ac:dyDescent="0.35">
      <c r="A157" s="17"/>
      <c r="B157" s="17" t="str">
        <f>Data!AL158</f>
        <v>2023</v>
      </c>
      <c r="C157" s="17">
        <f>Data!AJ158</f>
        <v>0</v>
      </c>
      <c r="D157" s="17">
        <f>Data!AK158</f>
        <v>0</v>
      </c>
      <c r="E157" s="17"/>
      <c r="F157" s="17"/>
      <c r="G157" s="29">
        <f>Data!K158</f>
        <v>17842.052734375</v>
      </c>
      <c r="H157" s="19">
        <f>Data!L158</f>
        <v>18.604166666666668</v>
      </c>
      <c r="I157" s="17">
        <f>Data!D158</f>
        <v>0</v>
      </c>
      <c r="J157" s="17"/>
      <c r="K157" s="17" t="str">
        <f>Data!F158</f>
        <v>Stopped</v>
      </c>
      <c r="L157" s="18"/>
      <c r="M157" s="18">
        <f>Data!I158</f>
        <v>0</v>
      </c>
      <c r="N157" s="21" t="str">
        <f>Data!AA158</f>
        <v>OK</v>
      </c>
      <c r="O157" s="26">
        <f>Data!Y158</f>
        <v>45348.28505859954</v>
      </c>
      <c r="P157" s="26">
        <f>Data!Z158</f>
        <v>45348.370891932871</v>
      </c>
      <c r="Q157" s="26">
        <f>Data!M158</f>
        <v>45036.981058414349</v>
      </c>
      <c r="R157" s="26">
        <f>Data!N158</f>
        <v>54788.791666666664</v>
      </c>
      <c r="S157" s="17" t="b">
        <f>OR(Data!$B$2&lt;Data!M158,Data!$B$2&gt;Data!N158)</f>
        <v>0</v>
      </c>
      <c r="T157" s="17" t="str">
        <f>Data!O158</f>
        <v>Version 10</v>
      </c>
      <c r="U157" s="17" t="str">
        <f>CONCATENATE(Data!P158,".",Data!Q158,".",Data!R158)</f>
        <v>124.39.31</v>
      </c>
      <c r="V157" s="17"/>
      <c r="W157" s="17" t="str">
        <f>Data!U158</f>
        <v>WV</v>
      </c>
      <c r="X157" s="17" t="str">
        <f>Data!W158</f>
        <v>America/New_York</v>
      </c>
      <c r="Y157" s="20">
        <f>Data!X158</f>
        <v>0</v>
      </c>
    </row>
    <row r="158" spans="1:25" ht="14.5" x14ac:dyDescent="0.35">
      <c r="A158" s="17"/>
      <c r="B158" s="17" t="str">
        <f>Data!AL159</f>
        <v>2014</v>
      </c>
      <c r="C158" s="17" t="str">
        <f>Data!AJ159</f>
        <v>Jeep</v>
      </c>
      <c r="D158" s="17" t="str">
        <f>Data!AK159</f>
        <v>Grand Cherokee</v>
      </c>
      <c r="E158" s="17"/>
      <c r="F158" s="17"/>
      <c r="G158" s="29">
        <f>Data!K159</f>
        <v>139744.875</v>
      </c>
      <c r="H158" s="19">
        <f>Data!L159</f>
        <v>43.166710613425927</v>
      </c>
      <c r="I158" s="17">
        <f>Data!D159</f>
        <v>0</v>
      </c>
      <c r="J158" s="17"/>
      <c r="K158" s="17" t="str">
        <f>Data!F159</f>
        <v>Driving</v>
      </c>
      <c r="L158" s="18"/>
      <c r="M158" s="18">
        <f>Data!I159</f>
        <v>0</v>
      </c>
      <c r="N158" s="21" t="str">
        <f>Data!AA159</f>
        <v>OK</v>
      </c>
      <c r="O158" s="26">
        <f>Data!Y159</f>
        <v>45348.374988425923</v>
      </c>
      <c r="P158" s="26">
        <f>Data!Z159</f>
        <v>45348.374988425923</v>
      </c>
      <c r="Q158" s="26">
        <f>Data!M159</f>
        <v>44986.495849224535</v>
      </c>
      <c r="R158" s="26">
        <f>Data!N159</f>
        <v>54788.791666666664</v>
      </c>
      <c r="S158" s="17" t="b">
        <f>OR(Data!$B$2&lt;Data!M159,Data!$B$2&gt;Data!N159)</f>
        <v>0</v>
      </c>
      <c r="T158" s="17" t="str">
        <f>Data!O159</f>
        <v>Version 9</v>
      </c>
      <c r="U158" s="17" t="str">
        <f>CONCATENATE(Data!P159,".",Data!Q159,".",Data!R159)</f>
        <v>120.40.21</v>
      </c>
      <c r="V158" s="17"/>
      <c r="W158" s="17" t="str">
        <f>Data!U159</f>
        <v>WV</v>
      </c>
      <c r="X158" s="17" t="str">
        <f>Data!W159</f>
        <v>UTC</v>
      </c>
      <c r="Y158" s="20">
        <f>Data!X159</f>
        <v>0</v>
      </c>
    </row>
    <row r="159" spans="1:25" ht="14.5" x14ac:dyDescent="0.35">
      <c r="A159" s="17"/>
      <c r="B159" s="17" t="str">
        <f>Data!AL160</f>
        <v>2009</v>
      </c>
      <c r="C159" s="17" t="str">
        <f>Data!AJ160</f>
        <v>Dodge</v>
      </c>
      <c r="D159" s="17" t="str">
        <f>Data!AK160</f>
        <v>Ram Pickup Heavy Duty</v>
      </c>
      <c r="E159" s="17"/>
      <c r="F159" s="17"/>
      <c r="G159" s="29">
        <f>Data!K160</f>
        <v>132738.75</v>
      </c>
      <c r="H159" s="19">
        <f>Data!L160</f>
        <v>2.3713058680555554</v>
      </c>
      <c r="I159" s="17">
        <f>Data!D160</f>
        <v>0</v>
      </c>
      <c r="J159" s="17"/>
      <c r="K159" s="17" t="str">
        <f>Data!F160</f>
        <v>Stopped</v>
      </c>
      <c r="L159" s="18"/>
      <c r="M159" s="18">
        <f>Data!I160</f>
        <v>0</v>
      </c>
      <c r="N159" s="21" t="str">
        <f>Data!AA160</f>
        <v>OK</v>
      </c>
      <c r="O159" s="26">
        <f>Data!Y160</f>
        <v>45345.678033136574</v>
      </c>
      <c r="P159" s="26">
        <f>Data!Z160</f>
        <v>45348.366829432867</v>
      </c>
      <c r="Q159" s="26">
        <f>Data!M160</f>
        <v>44882.955040740744</v>
      </c>
      <c r="R159" s="26">
        <f>Data!N160</f>
        <v>54788.791666666664</v>
      </c>
      <c r="S159" s="17" t="b">
        <f>OR(Data!$B$2&lt;Data!M160,Data!$B$2&gt;Data!N160)</f>
        <v>0</v>
      </c>
      <c r="T159" s="17" t="str">
        <f>Data!O160</f>
        <v>Version 10</v>
      </c>
      <c r="U159" s="17" t="str">
        <f>CONCATENATE(Data!P160,".",Data!Q160,".",Data!R160)</f>
        <v>124.39.32</v>
      </c>
      <c r="V159" s="17"/>
      <c r="W159" s="17" t="str">
        <f>Data!U160</f>
        <v>WV</v>
      </c>
      <c r="X159" s="17" t="str">
        <f>Data!W160</f>
        <v>America/New_York</v>
      </c>
      <c r="Y159" s="20">
        <f>Data!X160</f>
        <v>0</v>
      </c>
    </row>
    <row r="160" spans="1:25" ht="14.5" x14ac:dyDescent="0.35">
      <c r="A160" s="17"/>
      <c r="B160" s="17" t="str">
        <f>Data!AL161</f>
        <v>2014</v>
      </c>
      <c r="C160" s="17" t="str">
        <f>Data!AJ161</f>
        <v>Jeep</v>
      </c>
      <c r="D160" s="17" t="str">
        <f>Data!AK161</f>
        <v>Grand Cherokee</v>
      </c>
      <c r="E160" s="17"/>
      <c r="F160" s="17"/>
      <c r="G160" s="29">
        <f>Data!K161</f>
        <v>71279.546875</v>
      </c>
      <c r="H160" s="19">
        <f>Data!L161</f>
        <v>3.3638791782407407</v>
      </c>
      <c r="I160" s="17">
        <f>Data!D161</f>
        <v>0</v>
      </c>
      <c r="J160" s="17"/>
      <c r="K160" s="17" t="str">
        <f>Data!F161</f>
        <v>Stopped</v>
      </c>
      <c r="L160" s="18"/>
      <c r="M160" s="18">
        <f>Data!I161</f>
        <v>0</v>
      </c>
      <c r="N160" s="21" t="str">
        <f>Data!AA161</f>
        <v>Device is not downloading data</v>
      </c>
      <c r="O160" s="26">
        <f>Data!Y161</f>
        <v>44805.738079432871</v>
      </c>
      <c r="P160" s="26">
        <f>Data!Z161</f>
        <v>44805.811019247689</v>
      </c>
      <c r="Q160" s="26">
        <f>Data!M161</f>
        <v>44684.958115428242</v>
      </c>
      <c r="R160" s="26">
        <f>Data!N161</f>
        <v>54788.791666666664</v>
      </c>
      <c r="S160" s="17" t="b">
        <f>OR(Data!$B$2&lt;Data!M161,Data!$B$2&gt;Data!N161)</f>
        <v>0</v>
      </c>
      <c r="T160" s="17" t="str">
        <f>Data!O161</f>
        <v>Version 9</v>
      </c>
      <c r="U160" s="17" t="str">
        <f>CONCATENATE(Data!P161,".",Data!Q161,".",Data!R161)</f>
        <v>120.36.23</v>
      </c>
      <c r="V160" s="17"/>
      <c r="W160" s="17" t="str">
        <f>Data!U161</f>
        <v>WV</v>
      </c>
      <c r="X160" s="17" t="str">
        <f>Data!W161</f>
        <v>America/New_York</v>
      </c>
      <c r="Y160" s="20">
        <f>Data!X161</f>
        <v>0</v>
      </c>
    </row>
    <row r="161" spans="1:25" ht="14.5" x14ac:dyDescent="0.35">
      <c r="A161" s="17"/>
      <c r="B161" s="17" t="str">
        <f>Data!AL162</f>
        <v>2014</v>
      </c>
      <c r="C161" s="17" t="str">
        <f>Data!AJ162</f>
        <v>Jeep</v>
      </c>
      <c r="D161" s="17" t="str">
        <f>Data!AK162</f>
        <v>Grand Cherokee</v>
      </c>
      <c r="E161" s="17"/>
      <c r="F161" s="17"/>
      <c r="G161" s="29">
        <f>Data!K162</f>
        <v>139217.796875</v>
      </c>
      <c r="H161" s="19">
        <f>Data!L162</f>
        <v>21.122503773148146</v>
      </c>
      <c r="I161" s="17">
        <f>Data!D162</f>
        <v>0</v>
      </c>
      <c r="J161" s="17"/>
      <c r="K161" s="17" t="str">
        <f>Data!F162</f>
        <v>Driving</v>
      </c>
      <c r="L161" s="18"/>
      <c r="M161" s="18">
        <f>Data!I162</f>
        <v>0</v>
      </c>
      <c r="N161" s="21" t="str">
        <f>Data!AA162</f>
        <v>OK</v>
      </c>
      <c r="O161" s="26">
        <f>Data!Y162</f>
        <v>45348.37537037037</v>
      </c>
      <c r="P161" s="26">
        <f>Data!Z162</f>
        <v>45348.37537037037</v>
      </c>
      <c r="Q161" s="26">
        <f>Data!M162</f>
        <v>44406.975586203705</v>
      </c>
      <c r="R161" s="26">
        <f>Data!N162</f>
        <v>54788.791666666664</v>
      </c>
      <c r="S161" s="17" t="b">
        <f>OR(Data!$B$2&lt;Data!M162,Data!$B$2&gt;Data!N162)</f>
        <v>0</v>
      </c>
      <c r="T161" s="17" t="str">
        <f>Data!O162</f>
        <v>Version 9</v>
      </c>
      <c r="U161" s="17" t="str">
        <f>CONCATENATE(Data!P162,".",Data!Q162,".",Data!R162)</f>
        <v>120.40.21</v>
      </c>
      <c r="V161" s="17"/>
      <c r="W161" s="17" t="str">
        <f>Data!U162</f>
        <v>WV</v>
      </c>
      <c r="X161" s="17" t="str">
        <f>Data!W162</f>
        <v>America/New_York</v>
      </c>
      <c r="Y161" s="20">
        <f>Data!X162</f>
        <v>0</v>
      </c>
    </row>
    <row r="162" spans="1:25" ht="14.5" x14ac:dyDescent="0.35">
      <c r="A162" s="17"/>
      <c r="B162" s="17" t="str">
        <f>Data!AL163</f>
        <v>2014</v>
      </c>
      <c r="C162" s="17" t="str">
        <f>Data!AJ163</f>
        <v>Jeep</v>
      </c>
      <c r="D162" s="17" t="str">
        <f>Data!AK163</f>
        <v>Patriot</v>
      </c>
      <c r="E162" s="17"/>
      <c r="F162" s="17"/>
      <c r="G162" s="29">
        <f>Data!K163</f>
        <v>165818.375</v>
      </c>
      <c r="H162" s="19">
        <f>Data!L163</f>
        <v>45.899560682870373</v>
      </c>
      <c r="I162" s="17">
        <f>Data!D163</f>
        <v>0</v>
      </c>
      <c r="J162" s="17"/>
      <c r="K162" s="17" t="str">
        <f>Data!F163</f>
        <v>Stopped</v>
      </c>
      <c r="L162" s="18"/>
      <c r="M162" s="18">
        <f>Data!I163</f>
        <v>0</v>
      </c>
      <c r="N162" s="21" t="str">
        <f>Data!AA163</f>
        <v>OK</v>
      </c>
      <c r="O162" s="26">
        <f>Data!Y163</f>
        <v>45335.313403506945</v>
      </c>
      <c r="P162" s="26">
        <f>Data!Z163</f>
        <v>45347.89847295139</v>
      </c>
      <c r="Q162" s="26">
        <f>Data!M163</f>
        <v>44400.948913680557</v>
      </c>
      <c r="R162" s="26">
        <f>Data!N163</f>
        <v>54788.791666666664</v>
      </c>
      <c r="S162" s="17" t="b">
        <f>OR(Data!$B$2&lt;Data!M163,Data!$B$2&gt;Data!N163)</f>
        <v>0</v>
      </c>
      <c r="T162" s="17" t="str">
        <f>Data!O163</f>
        <v>Version 9</v>
      </c>
      <c r="U162" s="17" t="str">
        <f>CONCATENATE(Data!P163,".",Data!Q163,".",Data!R163)</f>
        <v>120.40.21</v>
      </c>
      <c r="V162" s="17"/>
      <c r="W162" s="17" t="str">
        <f>Data!U163</f>
        <v>WV</v>
      </c>
      <c r="X162" s="17" t="str">
        <f>Data!W163</f>
        <v>America/New_York</v>
      </c>
      <c r="Y162" s="20">
        <f>Data!X163</f>
        <v>0</v>
      </c>
    </row>
    <row r="163" spans="1:25" ht="14.5" x14ac:dyDescent="0.35">
      <c r="A163" s="17"/>
      <c r="B163" s="17" t="str">
        <f>Data!AL164</f>
        <v>2014</v>
      </c>
      <c r="C163" s="17" t="str">
        <f>Data!AJ164</f>
        <v>Jeep</v>
      </c>
      <c r="D163" s="17" t="str">
        <f>Data!AK164</f>
        <v>Patriot</v>
      </c>
      <c r="E163" s="17"/>
      <c r="F163" s="17"/>
      <c r="G163" s="29">
        <f>Data!K164</f>
        <v>140170.84375</v>
      </c>
      <c r="H163" s="19">
        <f>Data!L164</f>
        <v>39.000963310185185</v>
      </c>
      <c r="I163" s="17">
        <f>Data!D164</f>
        <v>0</v>
      </c>
      <c r="J163" s="17"/>
      <c r="K163" s="17" t="str">
        <f>Data!F164</f>
        <v>Stopped</v>
      </c>
      <c r="L163" s="18"/>
      <c r="M163" s="18">
        <f>Data!I164</f>
        <v>0</v>
      </c>
      <c r="N163" s="21" t="str">
        <f>Data!AA164</f>
        <v>OK</v>
      </c>
      <c r="O163" s="26">
        <f>Data!Y164</f>
        <v>45348.353782719911</v>
      </c>
      <c r="P163" s="26">
        <f>Data!Z164</f>
        <v>45348.354419293981</v>
      </c>
      <c r="Q163" s="26">
        <f>Data!M164</f>
        <v>44406.977628842593</v>
      </c>
      <c r="R163" s="26">
        <f>Data!N164</f>
        <v>54788.791666666664</v>
      </c>
      <c r="S163" s="17" t="b">
        <f>OR(Data!$B$2&lt;Data!M164,Data!$B$2&gt;Data!N164)</f>
        <v>0</v>
      </c>
      <c r="T163" s="17" t="str">
        <f>Data!O164</f>
        <v>Version 9</v>
      </c>
      <c r="U163" s="17" t="str">
        <f>CONCATENATE(Data!P164,".",Data!Q164,".",Data!R164)</f>
        <v>120.40.22</v>
      </c>
      <c r="V163" s="17"/>
      <c r="W163" s="17" t="str">
        <f>Data!U164</f>
        <v>WV</v>
      </c>
      <c r="X163" s="17" t="str">
        <f>Data!W164</f>
        <v>America/New_York</v>
      </c>
      <c r="Y163" s="20">
        <f>Data!X164</f>
        <v>0</v>
      </c>
    </row>
    <row r="164" spans="1:25" ht="14.5" x14ac:dyDescent="0.35">
      <c r="A164" s="17"/>
      <c r="B164" s="17" t="str">
        <f>Data!AL165</f>
        <v>2014</v>
      </c>
      <c r="C164" s="17" t="str">
        <f>Data!AJ165</f>
        <v>Jeep</v>
      </c>
      <c r="D164" s="17" t="str">
        <f>Data!AK165</f>
        <v>Patriot</v>
      </c>
      <c r="E164" s="17"/>
      <c r="F164" s="17"/>
      <c r="G164" s="29">
        <f>Data!K165</f>
        <v>163987.9375</v>
      </c>
      <c r="H164" s="19">
        <f>Data!L165</f>
        <v>33.417771006944442</v>
      </c>
      <c r="I164" s="17">
        <f>Data!D165</f>
        <v>0</v>
      </c>
      <c r="J164" s="17"/>
      <c r="K164" s="17" t="str">
        <f>Data!F165</f>
        <v>Stopped</v>
      </c>
      <c r="L164" s="18"/>
      <c r="M164" s="18">
        <f>Data!I165</f>
        <v>0</v>
      </c>
      <c r="N164" s="21" t="str">
        <f>Data!AA165</f>
        <v>Device is not downloading data</v>
      </c>
      <c r="O164" s="26">
        <f>Data!Y165</f>
        <v>45303.595318749998</v>
      </c>
      <c r="P164" s="26">
        <f>Data!Z165</f>
        <v>45303.599207638887</v>
      </c>
      <c r="Q164" s="26">
        <f>Data!M165</f>
        <v>44406.975814351848</v>
      </c>
      <c r="R164" s="26">
        <f>Data!N165</f>
        <v>54788.791666666664</v>
      </c>
      <c r="S164" s="17" t="b">
        <f>OR(Data!$B$2&lt;Data!M165,Data!$B$2&gt;Data!N165)</f>
        <v>0</v>
      </c>
      <c r="T164" s="17" t="str">
        <f>Data!O165</f>
        <v>Version 9</v>
      </c>
      <c r="U164" s="17" t="str">
        <f>CONCATENATE(Data!P165,".",Data!Q165,".",Data!R165)</f>
        <v>120.40.17</v>
      </c>
      <c r="V164" s="17"/>
      <c r="W164" s="17" t="str">
        <f>Data!U165</f>
        <v>WV</v>
      </c>
      <c r="X164" s="17" t="str">
        <f>Data!W165</f>
        <v>America/New_York</v>
      </c>
      <c r="Y164" s="20">
        <f>Data!X165</f>
        <v>0</v>
      </c>
    </row>
    <row r="165" spans="1:25" ht="14.5" x14ac:dyDescent="0.35">
      <c r="A165" s="17"/>
      <c r="B165" s="17" t="str">
        <f>Data!AL166</f>
        <v>2014</v>
      </c>
      <c r="C165" s="17" t="str">
        <f>Data!AJ166</f>
        <v>Jeep</v>
      </c>
      <c r="D165" s="17" t="str">
        <f>Data!AK166</f>
        <v>Patriot</v>
      </c>
      <c r="E165" s="17"/>
      <c r="F165" s="17"/>
      <c r="G165" s="29">
        <f>Data!K166</f>
        <v>147421.375</v>
      </c>
      <c r="H165" s="19">
        <f>Data!L166</f>
        <v>39.60170340277778</v>
      </c>
      <c r="I165" s="17">
        <f>Data!D166</f>
        <v>0</v>
      </c>
      <c r="J165" s="17"/>
      <c r="K165" s="17" t="str">
        <f>Data!F166</f>
        <v>Stopped</v>
      </c>
      <c r="L165" s="18"/>
      <c r="M165" s="18">
        <f>Data!I166</f>
        <v>0</v>
      </c>
      <c r="N165" s="21" t="str">
        <f>Data!AA166</f>
        <v>Device is not downloading data</v>
      </c>
      <c r="O165" s="26">
        <f>Data!Y166</f>
        <v>45337.125857210645</v>
      </c>
      <c r="P165" s="26">
        <f>Data!Z166</f>
        <v>45347.119896562501</v>
      </c>
      <c r="Q165" s="26">
        <f>Data!M166</f>
        <v>44406.97607773148</v>
      </c>
      <c r="R165" s="26">
        <f>Data!N166</f>
        <v>54788.791666666664</v>
      </c>
      <c r="S165" s="17" t="b">
        <f>OR(Data!$B$2&lt;Data!M166,Data!$B$2&gt;Data!N166)</f>
        <v>0</v>
      </c>
      <c r="T165" s="17" t="str">
        <f>Data!O166</f>
        <v>Version 9</v>
      </c>
      <c r="U165" s="17" t="str">
        <f>CONCATENATE(Data!P166,".",Data!Q166,".",Data!R166)</f>
        <v>120.40.21</v>
      </c>
      <c r="V165" s="17"/>
      <c r="W165" s="17" t="str">
        <f>Data!U166</f>
        <v>WV</v>
      </c>
      <c r="X165" s="17" t="str">
        <f>Data!W166</f>
        <v>America/New_York</v>
      </c>
      <c r="Y165" s="20">
        <f>Data!X166</f>
        <v>0</v>
      </c>
    </row>
    <row r="166" spans="1:25" ht="14.5" x14ac:dyDescent="0.35">
      <c r="A166" s="17"/>
      <c r="B166" s="17" t="str">
        <f>Data!AL167</f>
        <v>2014</v>
      </c>
      <c r="C166" s="17" t="str">
        <f>Data!AJ167</f>
        <v>Jeep</v>
      </c>
      <c r="D166" s="17" t="str">
        <f>Data!AK167</f>
        <v>Patriot</v>
      </c>
      <c r="E166" s="17"/>
      <c r="F166" s="17"/>
      <c r="G166" s="29">
        <f>Data!K167</f>
        <v>123309.7421875</v>
      </c>
      <c r="H166" s="19">
        <f>Data!L167</f>
        <v>35.442830833333332</v>
      </c>
      <c r="I166" s="17">
        <f>Data!D167</f>
        <v>0</v>
      </c>
      <c r="J166" s="17"/>
      <c r="K166" s="17" t="str">
        <f>Data!F167</f>
        <v>Stopped</v>
      </c>
      <c r="L166" s="18"/>
      <c r="M166" s="18">
        <f>Data!I167</f>
        <v>0</v>
      </c>
      <c r="N166" s="21" t="str">
        <f>Data!AA167</f>
        <v>OK</v>
      </c>
      <c r="O166" s="26">
        <f>Data!Y167</f>
        <v>45316.587095636576</v>
      </c>
      <c r="P166" s="26">
        <f>Data!Z167</f>
        <v>45348.347998414349</v>
      </c>
      <c r="Q166" s="26">
        <f>Data!M167</f>
        <v>44406.976002696756</v>
      </c>
      <c r="R166" s="26">
        <f>Data!N167</f>
        <v>54788.791666666664</v>
      </c>
      <c r="S166" s="17" t="b">
        <f>OR(Data!$B$2&lt;Data!M167,Data!$B$2&gt;Data!N167)</f>
        <v>0</v>
      </c>
      <c r="T166" s="17" t="str">
        <f>Data!O167</f>
        <v>Version 9</v>
      </c>
      <c r="U166" s="17" t="str">
        <f>CONCATENATE(Data!P167,".",Data!Q167,".",Data!R167)</f>
        <v>120.40.22</v>
      </c>
      <c r="V166" s="17"/>
      <c r="W166" s="17" t="str">
        <f>Data!U167</f>
        <v>WV</v>
      </c>
      <c r="X166" s="17" t="str">
        <f>Data!W167</f>
        <v>America/New_York</v>
      </c>
      <c r="Y166" s="20">
        <f>Data!X167</f>
        <v>0</v>
      </c>
    </row>
    <row r="167" spans="1:25" ht="14.5" x14ac:dyDescent="0.35">
      <c r="A167" s="17"/>
      <c r="B167" s="17" t="str">
        <f>Data!AL168</f>
        <v>2014</v>
      </c>
      <c r="C167" s="17" t="str">
        <f>Data!AJ168</f>
        <v>Jeep</v>
      </c>
      <c r="D167" s="17" t="str">
        <f>Data!AK168</f>
        <v>Patriot</v>
      </c>
      <c r="E167" s="17"/>
      <c r="F167" s="17"/>
      <c r="G167" s="29">
        <f>Data!K168</f>
        <v>157874.515625</v>
      </c>
      <c r="H167" s="19">
        <f>Data!L168</f>
        <v>53.167818692129629</v>
      </c>
      <c r="I167" s="17">
        <f>Data!D168</f>
        <v>0</v>
      </c>
      <c r="J167" s="17"/>
      <c r="K167" s="17" t="str">
        <f>Data!F168</f>
        <v>Stopped</v>
      </c>
      <c r="L167" s="18"/>
      <c r="M167" s="18">
        <f>Data!I168</f>
        <v>0</v>
      </c>
      <c r="N167" s="21" t="str">
        <f>Data!AA168</f>
        <v>OK</v>
      </c>
      <c r="O167" s="26">
        <f>Data!Y168</f>
        <v>45348.134016932869</v>
      </c>
      <c r="P167" s="26">
        <f>Data!Z168</f>
        <v>45348.364665081019</v>
      </c>
      <c r="Q167" s="26">
        <f>Data!M168</f>
        <v>44406.976964131944</v>
      </c>
      <c r="R167" s="26">
        <f>Data!N168</f>
        <v>54788.791666666664</v>
      </c>
      <c r="S167" s="17" t="b">
        <f>OR(Data!$B$2&lt;Data!M168,Data!$B$2&gt;Data!N168)</f>
        <v>0</v>
      </c>
      <c r="T167" s="17" t="str">
        <f>Data!O168</f>
        <v>Version 9</v>
      </c>
      <c r="U167" s="17" t="str">
        <f>CONCATENATE(Data!P168,".",Data!Q168,".",Data!R168)</f>
        <v>120.40.22</v>
      </c>
      <c r="V167" s="17"/>
      <c r="W167" s="17" t="str">
        <f>Data!U168</f>
        <v>WV</v>
      </c>
      <c r="X167" s="17" t="str">
        <f>Data!W168</f>
        <v>America/New_York</v>
      </c>
      <c r="Y167" s="20">
        <f>Data!X168</f>
        <v>0</v>
      </c>
    </row>
    <row r="168" spans="1:25" ht="14.5" x14ac:dyDescent="0.35">
      <c r="A168" s="17"/>
      <c r="B168" s="17" t="str">
        <f>Data!AL169</f>
        <v>2014</v>
      </c>
      <c r="C168" s="17" t="str">
        <f>Data!AJ169</f>
        <v>Jeep</v>
      </c>
      <c r="D168" s="17" t="str">
        <f>Data!AK169</f>
        <v>Patriot</v>
      </c>
      <c r="E168" s="17"/>
      <c r="F168" s="17"/>
      <c r="G168" s="29">
        <f>Data!K169</f>
        <v>150478.140625</v>
      </c>
      <c r="H168" s="19">
        <f>Data!L169</f>
        <v>11.89110150462963</v>
      </c>
      <c r="I168" s="17">
        <f>Data!D169</f>
        <v>0</v>
      </c>
      <c r="J168" s="17"/>
      <c r="K168" s="17" t="str">
        <f>Data!F169</f>
        <v>Stopped</v>
      </c>
      <c r="L168" s="18"/>
      <c r="M168" s="18">
        <f>Data!I169</f>
        <v>0</v>
      </c>
      <c r="N168" s="21" t="str">
        <f>Data!AA169</f>
        <v>Device is not downloading data</v>
      </c>
      <c r="O168" s="26">
        <f>Data!Y169</f>
        <v>45226.414074803244</v>
      </c>
      <c r="P168" s="26">
        <f>Data!Z169</f>
        <v>45332.915753043984</v>
      </c>
      <c r="Q168" s="26">
        <f>Data!M169</f>
        <v>44400.949275509258</v>
      </c>
      <c r="R168" s="26">
        <f>Data!N169</f>
        <v>54788.791666666664</v>
      </c>
      <c r="S168" s="17" t="b">
        <f>OR(Data!$B$2&lt;Data!M169,Data!$B$2&gt;Data!N169)</f>
        <v>0</v>
      </c>
      <c r="T168" s="17" t="str">
        <f>Data!O169</f>
        <v>Version 9</v>
      </c>
      <c r="U168" s="17" t="str">
        <f>CONCATENATE(Data!P169,".",Data!Q169,".",Data!R169)</f>
        <v>120.39.27</v>
      </c>
      <c r="V168" s="17"/>
      <c r="W168" s="17" t="str">
        <f>Data!U169</f>
        <v>WV</v>
      </c>
      <c r="X168" s="17" t="str">
        <f>Data!W169</f>
        <v>America/New_York</v>
      </c>
      <c r="Y168" s="20">
        <f>Data!X169</f>
        <v>0</v>
      </c>
    </row>
    <row r="169" spans="1:25" ht="14.5" x14ac:dyDescent="0.35">
      <c r="A169" s="17"/>
      <c r="B169" s="17" t="str">
        <f>Data!AL170</f>
        <v>2014</v>
      </c>
      <c r="C169" s="17" t="str">
        <f>Data!AJ170</f>
        <v>Jeep</v>
      </c>
      <c r="D169" s="17" t="str">
        <f>Data!AK170</f>
        <v>Patriot</v>
      </c>
      <c r="E169" s="17"/>
      <c r="F169" s="17"/>
      <c r="G169" s="29">
        <f>Data!K170</f>
        <v>172370.734375</v>
      </c>
      <c r="H169" s="19">
        <f>Data!L170</f>
        <v>27.441820243055556</v>
      </c>
      <c r="I169" s="17">
        <f>Data!D170</f>
        <v>0</v>
      </c>
      <c r="J169" s="17"/>
      <c r="K169" s="17" t="str">
        <f>Data!F170</f>
        <v>Stopped</v>
      </c>
      <c r="L169" s="18"/>
      <c r="M169" s="18">
        <f>Data!I170</f>
        <v>0</v>
      </c>
      <c r="N169" s="21" t="str">
        <f>Data!AA170</f>
        <v>OK</v>
      </c>
      <c r="O169" s="26">
        <f>Data!Y170</f>
        <v>45280.498716006943</v>
      </c>
      <c r="P169" s="26">
        <f>Data!Z170</f>
        <v>45347.581435914355</v>
      </c>
      <c r="Q169" s="26">
        <f>Data!M170</f>
        <v>44406.977610729169</v>
      </c>
      <c r="R169" s="26">
        <f>Data!N170</f>
        <v>54788.791666666664</v>
      </c>
      <c r="S169" s="17" t="b">
        <f>OR(Data!$B$2&lt;Data!M170,Data!$B$2&gt;Data!N170)</f>
        <v>0</v>
      </c>
      <c r="T169" s="17" t="str">
        <f>Data!O170</f>
        <v>Version 9</v>
      </c>
      <c r="U169" s="17" t="str">
        <f>CONCATENATE(Data!P170,".",Data!Q170,".",Data!R170)</f>
        <v>120.40.21</v>
      </c>
      <c r="V169" s="17"/>
      <c r="W169" s="17" t="str">
        <f>Data!U170</f>
        <v>WV</v>
      </c>
      <c r="X169" s="17" t="str">
        <f>Data!W170</f>
        <v>America/New_York</v>
      </c>
      <c r="Y169" s="20">
        <f>Data!X170</f>
        <v>0</v>
      </c>
    </row>
    <row r="170" spans="1:25" ht="14.5" x14ac:dyDescent="0.35">
      <c r="A170" s="17"/>
      <c r="B170" s="17" t="str">
        <f>Data!AL171</f>
        <v>2014</v>
      </c>
      <c r="C170" s="17" t="str">
        <f>Data!AJ171</f>
        <v>Jeep</v>
      </c>
      <c r="D170" s="17" t="str">
        <f>Data!AK171</f>
        <v>Patriot</v>
      </c>
      <c r="E170" s="17"/>
      <c r="F170" s="17"/>
      <c r="G170" s="29">
        <f>Data!K171</f>
        <v>149564.75</v>
      </c>
      <c r="H170" s="19">
        <f>Data!L171</f>
        <v>39.728175810185185</v>
      </c>
      <c r="I170" s="17">
        <f>Data!D171</f>
        <v>0</v>
      </c>
      <c r="J170" s="17"/>
      <c r="K170" s="17" t="str">
        <f>Data!F171</f>
        <v>Stopped</v>
      </c>
      <c r="L170" s="18"/>
      <c r="M170" s="18">
        <f>Data!I171</f>
        <v>0</v>
      </c>
      <c r="N170" s="21" t="str">
        <f>Data!AA171</f>
        <v>OK</v>
      </c>
      <c r="O170" s="26">
        <f>Data!Y171</f>
        <v>45348.285799340279</v>
      </c>
      <c r="P170" s="26">
        <f>Data!Z171</f>
        <v>45348.372824803242</v>
      </c>
      <c r="Q170" s="26">
        <f>Data!M171</f>
        <v>44406.977251597222</v>
      </c>
      <c r="R170" s="26">
        <f>Data!N171</f>
        <v>54788.791666666664</v>
      </c>
      <c r="S170" s="17" t="b">
        <f>OR(Data!$B$2&lt;Data!M171,Data!$B$2&gt;Data!N171)</f>
        <v>0</v>
      </c>
      <c r="T170" s="17" t="str">
        <f>Data!O171</f>
        <v>Version 9</v>
      </c>
      <c r="U170" s="17" t="str">
        <f>CONCATENATE(Data!P171,".",Data!Q171,".",Data!R171)</f>
        <v>120.39.32</v>
      </c>
      <c r="V170" s="17"/>
      <c r="W170" s="17" t="str">
        <f>Data!U171</f>
        <v>WV</v>
      </c>
      <c r="X170" s="17" t="str">
        <f>Data!W171</f>
        <v>America/New_York</v>
      </c>
      <c r="Y170" s="20">
        <f>Data!X171</f>
        <v>0</v>
      </c>
    </row>
    <row r="171" spans="1:25" ht="14.5" x14ac:dyDescent="0.35">
      <c r="A171" s="17"/>
      <c r="B171" s="17" t="str">
        <f>Data!AL172</f>
        <v>2021</v>
      </c>
      <c r="C171" s="17" t="str">
        <f>Data!AJ172</f>
        <v>Nissan</v>
      </c>
      <c r="D171" s="17" t="str">
        <f>Data!AK172</f>
        <v>Kicks</v>
      </c>
      <c r="E171" s="17"/>
      <c r="F171" s="17"/>
      <c r="G171" s="29">
        <f>Data!K172</f>
        <v>15763.44140625</v>
      </c>
      <c r="H171" s="19">
        <f>Data!L172</f>
        <v>15.916666666666666</v>
      </c>
      <c r="I171" s="17">
        <f>Data!D172</f>
        <v>0</v>
      </c>
      <c r="J171" s="17"/>
      <c r="K171" s="17" t="str">
        <f>Data!F172</f>
        <v>Stopped</v>
      </c>
      <c r="L171" s="18"/>
      <c r="M171" s="18">
        <f>Data!I172</f>
        <v>0</v>
      </c>
      <c r="N171" s="21" t="str">
        <f>Data!AA172</f>
        <v>OK</v>
      </c>
      <c r="O171" s="26">
        <f>Data!Y172</f>
        <v>45344.674884988424</v>
      </c>
      <c r="P171" s="26">
        <f>Data!Z172</f>
        <v>45348.361898877316</v>
      </c>
      <c r="Q171" s="26">
        <f>Data!M172</f>
        <v>45015.987456921299</v>
      </c>
      <c r="R171" s="26">
        <f>Data!N172</f>
        <v>54788.791666666664</v>
      </c>
      <c r="S171" s="17" t="b">
        <f>OR(Data!$B$2&lt;Data!M172,Data!$B$2&gt;Data!N172)</f>
        <v>0</v>
      </c>
      <c r="T171" s="17" t="str">
        <f>Data!O172</f>
        <v>Version 10</v>
      </c>
      <c r="U171" s="17" t="str">
        <f>CONCATENATE(Data!P172,".",Data!Q172,".",Data!R172)</f>
        <v>124.39.31</v>
      </c>
      <c r="V171" s="17"/>
      <c r="W171" s="17" t="str">
        <f>Data!U172</f>
        <v>WV</v>
      </c>
      <c r="X171" s="17" t="str">
        <f>Data!W172</f>
        <v>America/New_York</v>
      </c>
      <c r="Y171" s="20">
        <f>Data!X172</f>
        <v>0</v>
      </c>
    </row>
    <row r="172" spans="1:25" ht="14.5" x14ac:dyDescent="0.35">
      <c r="A172" s="17"/>
      <c r="B172" s="17" t="str">
        <f>Data!AL173</f>
        <v>2014</v>
      </c>
      <c r="C172" s="17" t="str">
        <f>Data!AJ173</f>
        <v>Jeep</v>
      </c>
      <c r="D172" s="17" t="str">
        <f>Data!AK173</f>
        <v>Patriot</v>
      </c>
      <c r="E172" s="17"/>
      <c r="F172" s="17"/>
      <c r="G172" s="29">
        <f>Data!K173</f>
        <v>106354.265625</v>
      </c>
      <c r="H172" s="19">
        <f>Data!L173</f>
        <v>12.23162818287037</v>
      </c>
      <c r="I172" s="17">
        <f>Data!D173</f>
        <v>0</v>
      </c>
      <c r="J172" s="17"/>
      <c r="K172" s="17" t="str">
        <f>Data!F173</f>
        <v>Stopped</v>
      </c>
      <c r="L172" s="18"/>
      <c r="M172" s="18">
        <f>Data!I173</f>
        <v>0</v>
      </c>
      <c r="N172" s="21" t="str">
        <f>Data!AA173</f>
        <v>Device is not downloading data</v>
      </c>
      <c r="O172" s="26">
        <f>Data!Y173</f>
        <v>45233.535718321757</v>
      </c>
      <c r="P172" s="26">
        <f>Data!Z173</f>
        <v>45321.815602581017</v>
      </c>
      <c r="Q172" s="26">
        <f>Data!M173</f>
        <v>44167.425222488426</v>
      </c>
      <c r="R172" s="26">
        <f>Data!N173</f>
        <v>54788.791666666664</v>
      </c>
      <c r="S172" s="17" t="b">
        <f>OR(Data!$B$2&lt;Data!M173,Data!$B$2&gt;Data!N173)</f>
        <v>0</v>
      </c>
      <c r="T172" s="17" t="str">
        <f>Data!O173</f>
        <v>Version 9</v>
      </c>
      <c r="U172" s="17" t="str">
        <f>CONCATENATE(Data!P173,".",Data!Q173,".",Data!R173)</f>
        <v>120.40.17</v>
      </c>
      <c r="V172" s="17"/>
      <c r="W172" s="17" t="str">
        <f>Data!U173</f>
        <v>WV</v>
      </c>
      <c r="X172" s="17" t="str">
        <f>Data!W173</f>
        <v>America/New_York</v>
      </c>
      <c r="Y172" s="20">
        <f>Data!X173</f>
        <v>0</v>
      </c>
    </row>
    <row r="173" spans="1:25" ht="14.5" x14ac:dyDescent="0.35">
      <c r="A173" s="17"/>
      <c r="B173" s="17" t="str">
        <f>Data!AL174</f>
        <v>2023</v>
      </c>
      <c r="C173" s="17" t="str">
        <f>Data!AJ174</f>
        <v>Ram</v>
      </c>
      <c r="D173" s="17" t="str">
        <f>Data!AK174</f>
        <v>2500</v>
      </c>
      <c r="E173" s="17"/>
      <c r="F173" s="17"/>
      <c r="G173" s="29">
        <f>Data!K174</f>
        <v>2614.108642578125</v>
      </c>
      <c r="H173" s="19">
        <f>Data!L174</f>
        <v>0.66666666666666663</v>
      </c>
      <c r="I173" s="17">
        <f>Data!D174</f>
        <v>0</v>
      </c>
      <c r="J173" s="17"/>
      <c r="K173" s="17" t="str">
        <f>Data!F174</f>
        <v>Stopped</v>
      </c>
      <c r="L173" s="18"/>
      <c r="M173" s="18">
        <f>Data!I174</f>
        <v>0</v>
      </c>
      <c r="N173" s="21" t="str">
        <f>Data!AA174</f>
        <v>OK</v>
      </c>
      <c r="O173" s="26">
        <f>Data!Y174</f>
        <v>45344.604919710648</v>
      </c>
      <c r="P173" s="26">
        <f>Data!Z174</f>
        <v>45347.606042395833</v>
      </c>
      <c r="Q173" s="26">
        <f>Data!M174</f>
        <v>45209.018253923612</v>
      </c>
      <c r="R173" s="26">
        <f>Data!N174</f>
        <v>54788.791666666664</v>
      </c>
      <c r="S173" s="17" t="b">
        <f>OR(Data!$B$2&lt;Data!M174,Data!$B$2&gt;Data!N174)</f>
        <v>0</v>
      </c>
      <c r="T173" s="17" t="str">
        <f>Data!O174</f>
        <v>Version 10</v>
      </c>
      <c r="U173" s="17" t="str">
        <f>CONCATENATE(Data!P174,".",Data!Q174,".",Data!R174)</f>
        <v>124.39.31</v>
      </c>
      <c r="V173" s="17"/>
      <c r="W173" s="17" t="str">
        <f>Data!U174</f>
        <v>WV</v>
      </c>
      <c r="X173" s="17" t="str">
        <f>Data!W174</f>
        <v>America/New_York</v>
      </c>
      <c r="Y173" s="20">
        <f>Data!X174</f>
        <v>0</v>
      </c>
    </row>
    <row r="174" spans="1:25" ht="14.5" x14ac:dyDescent="0.35">
      <c r="A174" s="17"/>
      <c r="B174" s="17" t="str">
        <f>Data!AL175</f>
        <v>2023</v>
      </c>
      <c r="C174" s="17" t="str">
        <f>Data!AJ175</f>
        <v>Ram</v>
      </c>
      <c r="D174" s="17" t="str">
        <f>Data!AK175</f>
        <v>2500</v>
      </c>
      <c r="E174" s="17"/>
      <c r="F174" s="17"/>
      <c r="G174" s="29">
        <f>Data!K175</f>
        <v>1444.066650390625</v>
      </c>
      <c r="H174" s="19">
        <f>Data!L175</f>
        <v>0.46666704861111113</v>
      </c>
      <c r="I174" s="17">
        <f>Data!D175</f>
        <v>0</v>
      </c>
      <c r="J174" s="17"/>
      <c r="K174" s="17" t="str">
        <f>Data!F175</f>
        <v>Stopped</v>
      </c>
      <c r="L174" s="18"/>
      <c r="M174" s="18">
        <f>Data!I175</f>
        <v>0</v>
      </c>
      <c r="N174" s="21" t="str">
        <f>Data!AA175</f>
        <v>OK</v>
      </c>
      <c r="O174" s="26">
        <f>Data!Y175</f>
        <v>45348.374438923609</v>
      </c>
      <c r="P174" s="26">
        <f>Data!Z175</f>
        <v>45348.374670405094</v>
      </c>
      <c r="Q174" s="26">
        <f>Data!M175</f>
        <v>45209.018239502315</v>
      </c>
      <c r="R174" s="26">
        <f>Data!N175</f>
        <v>54788.791666666664</v>
      </c>
      <c r="S174" s="17" t="b">
        <f>OR(Data!$B$2&lt;Data!M175,Data!$B$2&gt;Data!N175)</f>
        <v>0</v>
      </c>
      <c r="T174" s="17" t="str">
        <f>Data!O175</f>
        <v>Version 10</v>
      </c>
      <c r="U174" s="17" t="str">
        <f>CONCATENATE(Data!P175,".",Data!Q175,".",Data!R175)</f>
        <v>124.39.31</v>
      </c>
      <c r="V174" s="17"/>
      <c r="W174" s="17" t="str">
        <f>Data!U175</f>
        <v>WV</v>
      </c>
      <c r="X174" s="17" t="str">
        <f>Data!W175</f>
        <v>America/New_York</v>
      </c>
      <c r="Y174" s="20">
        <f>Data!X175</f>
        <v>0</v>
      </c>
    </row>
    <row r="175" spans="1:25" ht="14.5" x14ac:dyDescent="0.35">
      <c r="A175" s="17"/>
      <c r="B175" s="17" t="str">
        <f>Data!AL176</f>
        <v>2019</v>
      </c>
      <c r="C175" s="17" t="str">
        <f>Data!AJ176</f>
        <v>Dodge</v>
      </c>
      <c r="D175" s="17" t="str">
        <f>Data!AK176</f>
        <v>Grand Caravan</v>
      </c>
      <c r="E175" s="17"/>
      <c r="F175" s="17"/>
      <c r="G175" s="29">
        <f>Data!K176</f>
        <v>16713.828125</v>
      </c>
      <c r="H175" s="19">
        <f>Data!L176</f>
        <v>2.5203942476851853</v>
      </c>
      <c r="I175" s="17">
        <f>Data!D176</f>
        <v>0</v>
      </c>
      <c r="J175" s="17"/>
      <c r="K175" s="17" t="str">
        <f>Data!F176</f>
        <v>Stopped</v>
      </c>
      <c r="L175" s="18"/>
      <c r="M175" s="18">
        <f>Data!I176</f>
        <v>0</v>
      </c>
      <c r="N175" s="21" t="str">
        <f>Data!AA176</f>
        <v>OK</v>
      </c>
      <c r="O175" s="26">
        <f>Data!Y176</f>
        <v>45343.448299340278</v>
      </c>
      <c r="P175" s="26">
        <f>Data!Z176</f>
        <v>45348.359294710652</v>
      </c>
      <c r="Q175" s="26">
        <f>Data!M176</f>
        <v>45036.981101898149</v>
      </c>
      <c r="R175" s="26">
        <f>Data!N176</f>
        <v>54788.791666666664</v>
      </c>
      <c r="S175" s="17" t="b">
        <f>OR(Data!$B$2&lt;Data!M176,Data!$B$2&gt;Data!N176)</f>
        <v>0</v>
      </c>
      <c r="T175" s="17" t="str">
        <f>Data!O176</f>
        <v>Version 10</v>
      </c>
      <c r="U175" s="17" t="str">
        <f>CONCATENATE(Data!P176,".",Data!Q176,".",Data!R176)</f>
        <v>124.39.31</v>
      </c>
      <c r="V175" s="17"/>
      <c r="W175" s="17" t="str">
        <f>Data!U176</f>
        <v>WV</v>
      </c>
      <c r="X175" s="17" t="str">
        <f>Data!W176</f>
        <v>America/New_York</v>
      </c>
      <c r="Y175" s="20">
        <f>Data!X176</f>
        <v>0</v>
      </c>
    </row>
    <row r="176" spans="1:25" ht="14.5" x14ac:dyDescent="0.35">
      <c r="A176" s="17"/>
      <c r="B176" s="17" t="str">
        <f>Data!AL177</f>
        <v>2011</v>
      </c>
      <c r="C176" s="17" t="str">
        <f>Data!AJ177</f>
        <v>Jeep</v>
      </c>
      <c r="D176" s="17" t="str">
        <f>Data!AK177</f>
        <v>Liberty (US, Canada, Mexico) / Cherokee (BUX)</v>
      </c>
      <c r="E176" s="17"/>
      <c r="F176" s="17"/>
      <c r="G176" s="29">
        <f>Data!K177</f>
        <v>130569.96875</v>
      </c>
      <c r="H176" s="19">
        <f>Data!L177</f>
        <v>35.769775763888887</v>
      </c>
      <c r="I176" s="17" t="str">
        <f>Data!D177</f>
        <v>kknowles@psc.state.wv.us</v>
      </c>
      <c r="J176" s="17"/>
      <c r="K176" s="17" t="str">
        <f>Data!F177</f>
        <v>Stopped</v>
      </c>
      <c r="L176" s="18"/>
      <c r="M176" s="18">
        <f>Data!I177</f>
        <v>0</v>
      </c>
      <c r="N176" s="21" t="str">
        <f>Data!AA177</f>
        <v>OK</v>
      </c>
      <c r="O176" s="26">
        <f>Data!Y177</f>
        <v>45348.347836377317</v>
      </c>
      <c r="P176" s="26">
        <f>Data!Z177</f>
        <v>45348.370255358794</v>
      </c>
      <c r="Q176" s="26">
        <f>Data!M177</f>
        <v>44167.42518755787</v>
      </c>
      <c r="R176" s="26">
        <f>Data!N177</f>
        <v>54788.791666666664</v>
      </c>
      <c r="S176" s="17" t="b">
        <f>OR(Data!$B$2&lt;Data!M177,Data!$B$2&gt;Data!N177)</f>
        <v>0</v>
      </c>
      <c r="T176" s="17" t="str">
        <f>Data!O177</f>
        <v>Version 9</v>
      </c>
      <c r="U176" s="17" t="str">
        <f>CONCATENATE(Data!P177,".",Data!Q177,".",Data!R177)</f>
        <v>120.40.21</v>
      </c>
      <c r="V176" s="17"/>
      <c r="W176" s="17" t="str">
        <f>Data!U177</f>
        <v>WV</v>
      </c>
      <c r="X176" s="17" t="str">
        <f>Data!W177</f>
        <v>America/New_York</v>
      </c>
      <c r="Y176" s="20">
        <f>Data!X177</f>
        <v>0</v>
      </c>
    </row>
    <row r="177" spans="1:25" ht="14.5" x14ac:dyDescent="0.35">
      <c r="A177" s="17"/>
      <c r="B177" s="17" t="str">
        <f>Data!AL178</f>
        <v>2022</v>
      </c>
      <c r="C177" s="17" t="str">
        <f>Data!AJ178</f>
        <v>Toyota</v>
      </c>
      <c r="D177" s="17" t="str">
        <f>Data!AK178</f>
        <v>Highlander</v>
      </c>
      <c r="E177" s="17"/>
      <c r="F177" s="17"/>
      <c r="G177" s="29">
        <f>Data!K178</f>
        <v>10464.326171875</v>
      </c>
      <c r="H177" s="19">
        <f>Data!L178</f>
        <v>10.883333333333333</v>
      </c>
      <c r="I177" s="17">
        <f>Data!D178</f>
        <v>0</v>
      </c>
      <c r="J177" s="17"/>
      <c r="K177" s="17" t="str">
        <f>Data!F178</f>
        <v>Stopped</v>
      </c>
      <c r="L177" s="18"/>
      <c r="M177" s="18">
        <f>Data!I178</f>
        <v>0</v>
      </c>
      <c r="N177" s="21" t="str">
        <f>Data!AA178</f>
        <v>OK</v>
      </c>
      <c r="O177" s="26">
        <f>Data!Y178</f>
        <v>45348.321875729169</v>
      </c>
      <c r="P177" s="26">
        <f>Data!Z178</f>
        <v>45348.365428969904</v>
      </c>
      <c r="Q177" s="26">
        <f>Data!M178</f>
        <v>44400.949017581021</v>
      </c>
      <c r="R177" s="26">
        <f>Data!N178</f>
        <v>54788.791666666664</v>
      </c>
      <c r="S177" s="17" t="b">
        <f>OR(Data!$B$2&lt;Data!M178,Data!$B$2&gt;Data!N178)</f>
        <v>0</v>
      </c>
      <c r="T177" s="17" t="str">
        <f>Data!O178</f>
        <v>Version 9</v>
      </c>
      <c r="U177" s="17" t="str">
        <f>CONCATENATE(Data!P178,".",Data!Q178,".",Data!R178)</f>
        <v>120.39.32</v>
      </c>
      <c r="V177" s="17"/>
      <c r="W177" s="17" t="str">
        <f>Data!U178</f>
        <v>WV</v>
      </c>
      <c r="X177" s="17" t="str">
        <f>Data!W178</f>
        <v>America/New_York</v>
      </c>
      <c r="Y177" s="20">
        <f>Data!X178</f>
        <v>0</v>
      </c>
    </row>
    <row r="178" spans="1:25" ht="14.5" x14ac:dyDescent="0.35">
      <c r="A178" s="17"/>
      <c r="B178" s="17" t="str">
        <f>Data!AL179</f>
        <v>2005</v>
      </c>
      <c r="C178" s="17" t="str">
        <f>Data!AJ179</f>
        <v>Ford</v>
      </c>
      <c r="D178" s="17" t="str">
        <f>Data!AK179</f>
        <v>E350</v>
      </c>
      <c r="E178" s="17"/>
      <c r="F178" s="17"/>
      <c r="G178" s="29">
        <f>Data!K179</f>
        <v>15767.2939453125</v>
      </c>
      <c r="H178" s="19">
        <f>Data!L179</f>
        <v>1.7913620833333332</v>
      </c>
      <c r="I178" s="17">
        <f>Data!D179</f>
        <v>0</v>
      </c>
      <c r="J178" s="17"/>
      <c r="K178" s="17" t="str">
        <f>Data!F179</f>
        <v>Stopped</v>
      </c>
      <c r="L178" s="18"/>
      <c r="M178" s="18">
        <f>Data!I179</f>
        <v>0</v>
      </c>
      <c r="N178" s="21" t="str">
        <f>Data!AA179</f>
        <v>OK</v>
      </c>
      <c r="O178" s="26">
        <f>Data!Y179</f>
        <v>45337.611922766206</v>
      </c>
      <c r="P178" s="26">
        <f>Data!Z179</f>
        <v>45348.284874155092</v>
      </c>
      <c r="Q178" s="26">
        <f>Data!M179</f>
        <v>44882.955066585651</v>
      </c>
      <c r="R178" s="26">
        <f>Data!N179</f>
        <v>54788.791666666664</v>
      </c>
      <c r="S178" s="17" t="b">
        <f>OR(Data!$B$2&lt;Data!M179,Data!$B$2&gt;Data!N179)</f>
        <v>0</v>
      </c>
      <c r="T178" s="17" t="str">
        <f>Data!O179</f>
        <v>Version 10</v>
      </c>
      <c r="U178" s="17" t="str">
        <f>CONCATENATE(Data!P179,".",Data!Q179,".",Data!R179)</f>
        <v>124.40.21</v>
      </c>
      <c r="V178" s="17"/>
      <c r="W178" s="17" t="str">
        <f>Data!U179</f>
        <v>WV</v>
      </c>
      <c r="X178" s="17" t="str">
        <f>Data!W179</f>
        <v>America/New_York</v>
      </c>
      <c r="Y178" s="20">
        <f>Data!X179</f>
        <v>0</v>
      </c>
    </row>
    <row r="179" spans="1:25" ht="14.5" x14ac:dyDescent="0.35">
      <c r="A179" s="17"/>
      <c r="B179" s="17" t="str">
        <f>Data!AL180</f>
        <v>2023</v>
      </c>
      <c r="C179" s="17" t="str">
        <f>Data!AJ180</f>
        <v>Nissan</v>
      </c>
      <c r="D179" s="17" t="str">
        <f>Data!AK180</f>
        <v>Frontier Truck</v>
      </c>
      <c r="E179" s="17"/>
      <c r="F179" s="17"/>
      <c r="G179" s="29">
        <f>Data!K180</f>
        <v>7275.94580078125</v>
      </c>
      <c r="H179" s="19">
        <f>Data!L180</f>
        <v>6.0791666666666666</v>
      </c>
      <c r="I179" s="17" t="str">
        <f>Data!D180</f>
        <v>Paul.F.Hayes@wv.gov</v>
      </c>
      <c r="J179" s="17"/>
      <c r="K179" s="17" t="str">
        <f>Data!F180</f>
        <v>Stopped</v>
      </c>
      <c r="L179" s="18"/>
      <c r="M179" s="18">
        <f>Data!I180</f>
        <v>0</v>
      </c>
      <c r="N179" s="21" t="str">
        <f>Data!AA180</f>
        <v>OK</v>
      </c>
      <c r="O179" s="26">
        <f>Data!Y180</f>
        <v>45343.581759988425</v>
      </c>
      <c r="P179" s="26">
        <f>Data!Z180</f>
        <v>45347.571748414353</v>
      </c>
      <c r="Q179" s="26">
        <f>Data!M180</f>
        <v>45036.981086342596</v>
      </c>
      <c r="R179" s="26">
        <f>Data!N180</f>
        <v>54788.791666666664</v>
      </c>
      <c r="S179" s="17" t="b">
        <f>OR(Data!$B$2&lt;Data!M180,Data!$B$2&gt;Data!N180)</f>
        <v>0</v>
      </c>
      <c r="T179" s="17" t="str">
        <f>Data!O180</f>
        <v>Version 10</v>
      </c>
      <c r="U179" s="17" t="str">
        <f>CONCATENATE(Data!P180,".",Data!Q180,".",Data!R180)</f>
        <v>124.39.31</v>
      </c>
      <c r="V179" s="17"/>
      <c r="W179" s="17" t="str">
        <f>Data!U180</f>
        <v>WV</v>
      </c>
      <c r="X179" s="17" t="str">
        <f>Data!W180</f>
        <v>America/New_York</v>
      </c>
      <c r="Y179" s="20">
        <f>Data!X180</f>
        <v>0</v>
      </c>
    </row>
    <row r="180" spans="1:25" ht="14.5" x14ac:dyDescent="0.35">
      <c r="A180" s="17"/>
      <c r="B180" s="17" t="str">
        <f>Data!AL181</f>
        <v>2002</v>
      </c>
      <c r="C180" s="17" t="str">
        <f>Data!AJ181</f>
        <v>Dodge</v>
      </c>
      <c r="D180" s="17" t="str">
        <f>Data!AK181</f>
        <v>Caravan / Grand Caravan</v>
      </c>
      <c r="E180" s="17"/>
      <c r="F180" s="17"/>
      <c r="G180" s="29">
        <f>Data!K181</f>
        <v>7.3134627342224121</v>
      </c>
      <c r="H180" s="19">
        <f>Data!L181</f>
        <v>0.30531399305555557</v>
      </c>
      <c r="I180" s="17">
        <f>Data!D181</f>
        <v>0</v>
      </c>
      <c r="J180" s="17"/>
      <c r="K180" s="17" t="str">
        <f>Data!F181</f>
        <v>Stopped</v>
      </c>
      <c r="L180" s="18"/>
      <c r="M180" s="18">
        <f>Data!I181</f>
        <v>0</v>
      </c>
      <c r="N180" s="21" t="str">
        <f>Data!AA181</f>
        <v>OK</v>
      </c>
      <c r="O180" s="26">
        <f>Data!Y181</f>
        <v>45342.611759988424</v>
      </c>
      <c r="P180" s="26">
        <f>Data!Z181</f>
        <v>45347.973658136572</v>
      </c>
      <c r="Q180" s="26">
        <f>Data!M181</f>
        <v>44882.955006412034</v>
      </c>
      <c r="R180" s="26">
        <f>Data!N181</f>
        <v>54788.791666666664</v>
      </c>
      <c r="S180" s="17" t="b">
        <f>OR(Data!$B$2&lt;Data!M181,Data!$B$2&gt;Data!N181)</f>
        <v>0</v>
      </c>
      <c r="T180" s="17" t="str">
        <f>Data!O181</f>
        <v>Version 10</v>
      </c>
      <c r="U180" s="17" t="str">
        <f>CONCATENATE(Data!P181,".",Data!Q181,".",Data!R181)</f>
        <v>124.40.21</v>
      </c>
      <c r="V180" s="17"/>
      <c r="W180" s="17" t="str">
        <f>Data!U181</f>
        <v>WV</v>
      </c>
      <c r="X180" s="17" t="str">
        <f>Data!W181</f>
        <v>America/New_York</v>
      </c>
      <c r="Y180" s="20" t="str">
        <f>Data!X181</f>
        <v>Dodge</v>
      </c>
    </row>
    <row r="181" spans="1:25" ht="14.5" x14ac:dyDescent="0.35">
      <c r="A181" s="17"/>
      <c r="B181" s="17" t="str">
        <f>Data!AL182</f>
        <v>2020</v>
      </c>
      <c r="C181" s="17" t="str">
        <f>Data!AJ182</f>
        <v>Jeep</v>
      </c>
      <c r="D181" s="17" t="str">
        <f>Data!AK182</f>
        <v>Cherokee</v>
      </c>
      <c r="E181" s="17"/>
      <c r="F181" s="17"/>
      <c r="G181" s="29">
        <f>Data!K182</f>
        <v>43259.86328125</v>
      </c>
      <c r="H181" s="19">
        <f>Data!L182</f>
        <v>40.9</v>
      </c>
      <c r="I181" s="17">
        <f>Data!D182</f>
        <v>0</v>
      </c>
      <c r="J181" s="17"/>
      <c r="K181" s="17" t="str">
        <f>Data!F182</f>
        <v>Stopped</v>
      </c>
      <c r="L181" s="18"/>
      <c r="M181" s="18">
        <f>Data!I182</f>
        <v>0</v>
      </c>
      <c r="N181" s="21" t="str">
        <f>Data!AA182</f>
        <v>OK</v>
      </c>
      <c r="O181" s="26">
        <f>Data!Y182</f>
        <v>45343.599549340281</v>
      </c>
      <c r="P181" s="26">
        <f>Data!Z182</f>
        <v>45347.600799340275</v>
      </c>
      <c r="Q181" s="26">
        <f>Data!M182</f>
        <v>44908.983442280092</v>
      </c>
      <c r="R181" s="26">
        <f>Data!N182</f>
        <v>54788.791666666664</v>
      </c>
      <c r="S181" s="17" t="b">
        <f>OR(Data!$B$2&lt;Data!M182,Data!$B$2&gt;Data!N182)</f>
        <v>0</v>
      </c>
      <c r="T181" s="17" t="str">
        <f>Data!O182</f>
        <v>Version 10</v>
      </c>
      <c r="U181" s="17" t="str">
        <f>CONCATENATE(Data!P182,".",Data!Q182,".",Data!R182)</f>
        <v>124.39.32</v>
      </c>
      <c r="V181" s="17"/>
      <c r="W181" s="17" t="str">
        <f>Data!U182</f>
        <v>WV</v>
      </c>
      <c r="X181" s="17" t="str">
        <f>Data!W182</f>
        <v>America/New_York</v>
      </c>
      <c r="Y181" s="20">
        <f>Data!X182</f>
        <v>0</v>
      </c>
    </row>
    <row r="182" spans="1:25" ht="14.5" x14ac:dyDescent="0.35">
      <c r="A182" s="17"/>
      <c r="B182" s="17" t="str">
        <f>Data!AL183</f>
        <v>2011</v>
      </c>
      <c r="C182" s="17" t="str">
        <f>Data!AJ183</f>
        <v>Jeep</v>
      </c>
      <c r="D182" s="17" t="str">
        <f>Data!AK183</f>
        <v>Grand Cherokee</v>
      </c>
      <c r="E182" s="17"/>
      <c r="F182" s="17"/>
      <c r="G182" s="29">
        <f>Data!K183</f>
        <v>73597.2578125</v>
      </c>
      <c r="H182" s="19">
        <f>Data!L183</f>
        <v>31.194733356481482</v>
      </c>
      <c r="I182" s="17">
        <f>Data!D183</f>
        <v>0</v>
      </c>
      <c r="J182" s="17"/>
      <c r="K182" s="17" t="str">
        <f>Data!F183</f>
        <v>Stopped</v>
      </c>
      <c r="L182" s="18"/>
      <c r="M182" s="18">
        <f>Data!I183</f>
        <v>0</v>
      </c>
      <c r="N182" s="21" t="str">
        <f>Data!AA183</f>
        <v>OK</v>
      </c>
      <c r="O182" s="26">
        <f>Data!Y183</f>
        <v>45344.607639618058</v>
      </c>
      <c r="P182" s="26">
        <f>Data!Z183</f>
        <v>45348.371922025464</v>
      </c>
      <c r="Q182" s="26">
        <f>Data!M183</f>
        <v>44400.949997118056</v>
      </c>
      <c r="R182" s="26">
        <f>Data!N183</f>
        <v>54788.791666666664</v>
      </c>
      <c r="S182" s="17" t="b">
        <f>OR(Data!$B$2&lt;Data!M183,Data!$B$2&gt;Data!N183)</f>
        <v>0</v>
      </c>
      <c r="T182" s="17" t="str">
        <f>Data!O183</f>
        <v>Version 9</v>
      </c>
      <c r="U182" s="17" t="str">
        <f>CONCATENATE(Data!P183,".",Data!Q183,".",Data!R183)</f>
        <v>120.40.21</v>
      </c>
      <c r="V182" s="17"/>
      <c r="W182" s="17" t="str">
        <f>Data!U183</f>
        <v>WV</v>
      </c>
      <c r="X182" s="17" t="str">
        <f>Data!W183</f>
        <v>America/New_York</v>
      </c>
      <c r="Y182" s="20">
        <f>Data!X183</f>
        <v>0</v>
      </c>
    </row>
    <row r="183" spans="1:25" ht="14.5" x14ac:dyDescent="0.35">
      <c r="A183" s="17"/>
      <c r="B183" s="17" t="str">
        <f>Data!AL184</f>
        <v>2011</v>
      </c>
      <c r="C183" s="17" t="str">
        <f>Data!AJ184</f>
        <v>Jeep</v>
      </c>
      <c r="D183" s="17" t="str">
        <f>Data!AK184</f>
        <v>Grand Cherokee</v>
      </c>
      <c r="E183" s="17"/>
      <c r="F183" s="17"/>
      <c r="G183" s="29">
        <f>Data!K184</f>
        <v>64942.36328125</v>
      </c>
      <c r="H183" s="19">
        <f>Data!L184</f>
        <v>8.8602911458333331</v>
      </c>
      <c r="I183" s="17">
        <f>Data!D184</f>
        <v>0</v>
      </c>
      <c r="J183" s="17"/>
      <c r="K183" s="17" t="str">
        <f>Data!F184</f>
        <v>Stopped</v>
      </c>
      <c r="L183" s="18"/>
      <c r="M183" s="18">
        <f>Data!I184</f>
        <v>0</v>
      </c>
      <c r="N183" s="21" t="str">
        <f>Data!AA184</f>
        <v>OK</v>
      </c>
      <c r="O183" s="26">
        <f>Data!Y184</f>
        <v>45348.336007673613</v>
      </c>
      <c r="P183" s="26">
        <f>Data!Z184</f>
        <v>45348.359271562498</v>
      </c>
      <c r="Q183" s="26">
        <f>Data!M184</f>
        <v>45149.037136469909</v>
      </c>
      <c r="R183" s="26">
        <f>Data!N184</f>
        <v>54788.791666666664</v>
      </c>
      <c r="S183" s="17" t="b">
        <f>OR(Data!$B$2&lt;Data!M184,Data!$B$2&gt;Data!N184)</f>
        <v>0</v>
      </c>
      <c r="T183" s="17" t="str">
        <f>Data!O184</f>
        <v>Version 10</v>
      </c>
      <c r="U183" s="17" t="str">
        <f>CONCATENATE(Data!P184,".",Data!Q184,".",Data!R184)</f>
        <v>124.40.21</v>
      </c>
      <c r="V183" s="17"/>
      <c r="W183" s="17" t="str">
        <f>Data!U184</f>
        <v>WV</v>
      </c>
      <c r="X183" s="17" t="str">
        <f>Data!W184</f>
        <v>America/New_York</v>
      </c>
      <c r="Y183" s="20">
        <f>Data!X184</f>
        <v>0</v>
      </c>
    </row>
    <row r="184" spans="1:25" ht="14.5" x14ac:dyDescent="0.35">
      <c r="A184" s="17"/>
      <c r="B184" s="17" t="str">
        <f>Data!AL185</f>
        <v>2012</v>
      </c>
      <c r="C184" s="17" t="str">
        <f>Data!AJ185</f>
        <v>Jeep</v>
      </c>
      <c r="D184" s="17" t="str">
        <f>Data!AK185</f>
        <v>Patriot</v>
      </c>
      <c r="E184" s="17"/>
      <c r="F184" s="17"/>
      <c r="G184" s="29">
        <f>Data!K185</f>
        <v>90260.1953125</v>
      </c>
      <c r="H184" s="19">
        <f>Data!L185</f>
        <v>2.111892372685185</v>
      </c>
      <c r="I184" s="17">
        <f>Data!D185</f>
        <v>0</v>
      </c>
      <c r="J184" s="17"/>
      <c r="K184" s="17" t="str">
        <f>Data!F185</f>
        <v>Stopped</v>
      </c>
      <c r="L184" s="18"/>
      <c r="M184" s="18">
        <f>Data!I185</f>
        <v>0</v>
      </c>
      <c r="N184" s="21" t="str">
        <f>Data!AA185</f>
        <v>OK</v>
      </c>
      <c r="O184" s="26">
        <f>Data!Y185</f>
        <v>45336.608959062498</v>
      </c>
      <c r="P184" s="26">
        <f>Data!Z185</f>
        <v>45348.0795840625</v>
      </c>
      <c r="Q184" s="26">
        <f>Data!M185</f>
        <v>44908.983437893519</v>
      </c>
      <c r="R184" s="26">
        <f>Data!N185</f>
        <v>54788.791666666664</v>
      </c>
      <c r="S184" s="17" t="b">
        <f>OR(Data!$B$2&lt;Data!M185,Data!$B$2&gt;Data!N185)</f>
        <v>0</v>
      </c>
      <c r="T184" s="17" t="str">
        <f>Data!O185</f>
        <v>Version 10</v>
      </c>
      <c r="U184" s="17" t="str">
        <f>CONCATENATE(Data!P185,".",Data!Q185,".",Data!R185)</f>
        <v>124.39.32</v>
      </c>
      <c r="V184" s="17"/>
      <c r="W184" s="17" t="str">
        <f>Data!U185</f>
        <v>WV</v>
      </c>
      <c r="X184" s="17" t="str">
        <f>Data!W185</f>
        <v>America/New_York</v>
      </c>
      <c r="Y184" s="20">
        <f>Data!X185</f>
        <v>0</v>
      </c>
    </row>
    <row r="185" spans="1:25" ht="14.5" x14ac:dyDescent="0.35">
      <c r="A185" s="17"/>
      <c r="B185" s="17" t="str">
        <f>Data!AL186</f>
        <v>2012</v>
      </c>
      <c r="C185" s="17" t="str">
        <f>Data!AJ186</f>
        <v>Jeep</v>
      </c>
      <c r="D185" s="17" t="str">
        <f>Data!AK186</f>
        <v>Patriot</v>
      </c>
      <c r="E185" s="17"/>
      <c r="F185" s="17"/>
      <c r="G185" s="29">
        <f>Data!K186</f>
        <v>135312.453125</v>
      </c>
      <c r="H185" s="19">
        <f>Data!L186</f>
        <v>29.036014652777776</v>
      </c>
      <c r="I185" s="17">
        <f>Data!D186</f>
        <v>0</v>
      </c>
      <c r="J185" s="17"/>
      <c r="K185" s="17" t="str">
        <f>Data!F186</f>
        <v>Stopped</v>
      </c>
      <c r="L185" s="18"/>
      <c r="M185" s="18">
        <f>Data!I186</f>
        <v>0</v>
      </c>
      <c r="N185" s="21" t="str">
        <f>Data!AA186</f>
        <v>Device is not downloading data</v>
      </c>
      <c r="O185" s="26">
        <f>Data!Y186</f>
        <v>45348.342210648145</v>
      </c>
      <c r="P185" s="26">
        <f>Data!Z186</f>
        <v>45348.353784722225</v>
      </c>
      <c r="Q185" s="26">
        <f>Data!M186</f>
        <v>44406.977522094909</v>
      </c>
      <c r="R185" s="26">
        <f>Data!N186</f>
        <v>54788.791666666664</v>
      </c>
      <c r="S185" s="17" t="b">
        <f>OR(Data!$B$2&lt;Data!M186,Data!$B$2&gt;Data!N186)</f>
        <v>0</v>
      </c>
      <c r="T185" s="17" t="str">
        <f>Data!O186</f>
        <v>Version 9</v>
      </c>
      <c r="U185" s="17" t="str">
        <f>CONCATENATE(Data!P186,".",Data!Q186,".",Data!R186)</f>
        <v>120.39.32</v>
      </c>
      <c r="V185" s="17"/>
      <c r="W185" s="17" t="str">
        <f>Data!U186</f>
        <v>WV</v>
      </c>
      <c r="X185" s="17" t="str">
        <f>Data!W186</f>
        <v>America/New_York</v>
      </c>
      <c r="Y185" s="20">
        <f>Data!X186</f>
        <v>0</v>
      </c>
    </row>
    <row r="186" spans="1:25" ht="14.5" x14ac:dyDescent="0.35">
      <c r="A186" s="17"/>
      <c r="B186" s="17" t="str">
        <f>Data!AL187</f>
        <v>2012</v>
      </c>
      <c r="C186" s="17" t="str">
        <f>Data!AJ187</f>
        <v>Jeep</v>
      </c>
      <c r="D186" s="17" t="str">
        <f>Data!AK187</f>
        <v>Patriot</v>
      </c>
      <c r="E186" s="17"/>
      <c r="F186" s="17"/>
      <c r="G186" s="29">
        <f>Data!K187</f>
        <v>172585.65625</v>
      </c>
      <c r="H186" s="19">
        <f>Data!L187</f>
        <v>32.971604143518519</v>
      </c>
      <c r="I186" s="17">
        <f>Data!D187</f>
        <v>0</v>
      </c>
      <c r="J186" s="17"/>
      <c r="K186" s="17" t="str">
        <f>Data!F187</f>
        <v>Stopped</v>
      </c>
      <c r="L186" s="18"/>
      <c r="M186" s="18">
        <f>Data!I187</f>
        <v>0</v>
      </c>
      <c r="N186" s="21" t="str">
        <f>Data!AA187</f>
        <v>OK</v>
      </c>
      <c r="O186" s="26">
        <f>Data!Y187</f>
        <v>45280.514155821758</v>
      </c>
      <c r="P186" s="26">
        <f>Data!Z187</f>
        <v>45347.949190543979</v>
      </c>
      <c r="Q186" s="26">
        <f>Data!M187</f>
        <v>44406.975739594905</v>
      </c>
      <c r="R186" s="26">
        <f>Data!N187</f>
        <v>54788.791666666664</v>
      </c>
      <c r="S186" s="17" t="b">
        <f>OR(Data!$B$2&lt;Data!M187,Data!$B$2&gt;Data!N187)</f>
        <v>0</v>
      </c>
      <c r="T186" s="17" t="str">
        <f>Data!O187</f>
        <v>Version 9</v>
      </c>
      <c r="U186" s="17" t="str">
        <f>CONCATENATE(Data!P187,".",Data!Q187,".",Data!R187)</f>
        <v>120.40.21</v>
      </c>
      <c r="V186" s="17"/>
      <c r="W186" s="17" t="str">
        <f>Data!U187</f>
        <v>WV</v>
      </c>
      <c r="X186" s="17" t="str">
        <f>Data!W187</f>
        <v>America/New_York</v>
      </c>
      <c r="Y186" s="20">
        <f>Data!X187</f>
        <v>0</v>
      </c>
    </row>
    <row r="187" spans="1:25" ht="14.5" x14ac:dyDescent="0.35">
      <c r="A187" s="17"/>
      <c r="B187" s="17" t="str">
        <f>Data!AL188</f>
        <v>2012</v>
      </c>
      <c r="C187" s="17" t="str">
        <f>Data!AJ188</f>
        <v>Jeep</v>
      </c>
      <c r="D187" s="17" t="str">
        <f>Data!AK188</f>
        <v>Patriot</v>
      </c>
      <c r="E187" s="17"/>
      <c r="F187" s="17"/>
      <c r="G187" s="29">
        <f>Data!K188</f>
        <v>80535.234375</v>
      </c>
      <c r="H187" s="19">
        <f>Data!L188</f>
        <v>4.7304840856481478</v>
      </c>
      <c r="I187" s="17">
        <f>Data!D188</f>
        <v>0</v>
      </c>
      <c r="J187" s="17"/>
      <c r="K187" s="17" t="str">
        <f>Data!F188</f>
        <v>Stopped</v>
      </c>
      <c r="L187" s="18"/>
      <c r="M187" s="18">
        <f>Data!I188</f>
        <v>0</v>
      </c>
      <c r="N187" s="21" t="str">
        <f>Data!AA188</f>
        <v>OK</v>
      </c>
      <c r="O187" s="26">
        <f>Data!Y188</f>
        <v>45345.434676655095</v>
      </c>
      <c r="P187" s="26">
        <f>Data!Z188</f>
        <v>45348.355290081017</v>
      </c>
      <c r="Q187" s="26">
        <f>Data!M188</f>
        <v>44882.954957013892</v>
      </c>
      <c r="R187" s="26">
        <f>Data!N188</f>
        <v>54788.791666666664</v>
      </c>
      <c r="S187" s="17" t="b">
        <f>OR(Data!$B$2&lt;Data!M188,Data!$B$2&gt;Data!N188)</f>
        <v>0</v>
      </c>
      <c r="T187" s="17" t="str">
        <f>Data!O188</f>
        <v>Version 10</v>
      </c>
      <c r="U187" s="17" t="str">
        <f>CONCATENATE(Data!P188,".",Data!Q188,".",Data!R188)</f>
        <v>124.39.31</v>
      </c>
      <c r="V187" s="17"/>
      <c r="W187" s="17" t="str">
        <f>Data!U188</f>
        <v>WV</v>
      </c>
      <c r="X187" s="17" t="str">
        <f>Data!W188</f>
        <v>America/New_York</v>
      </c>
      <c r="Y187" s="20">
        <f>Data!X188</f>
        <v>0</v>
      </c>
    </row>
    <row r="188" spans="1:25" ht="14.5" x14ac:dyDescent="0.35">
      <c r="A188" s="17"/>
      <c r="B188" s="17" t="str">
        <f>Data!AL189</f>
        <v>2017</v>
      </c>
      <c r="C188" s="17" t="str">
        <f>Data!AJ189</f>
        <v>Jeep</v>
      </c>
      <c r="D188" s="17" t="str">
        <f>Data!AK189</f>
        <v>Grand Cherokee</v>
      </c>
      <c r="E188" s="17"/>
      <c r="F188" s="17"/>
      <c r="G188" s="29">
        <f>Data!K189</f>
        <v>104632.1953125</v>
      </c>
      <c r="H188" s="19">
        <f>Data!L189</f>
        <v>50.517032870370372</v>
      </c>
      <c r="I188" s="17">
        <f>Data!D189</f>
        <v>0</v>
      </c>
      <c r="J188" s="17"/>
      <c r="K188" s="17" t="str">
        <f>Data!F189</f>
        <v>Stopped</v>
      </c>
      <c r="L188" s="18"/>
      <c r="M188" s="18">
        <f>Data!I189</f>
        <v>0</v>
      </c>
      <c r="N188" s="21" t="str">
        <f>Data!AA189</f>
        <v>OK</v>
      </c>
      <c r="O188" s="26">
        <f>Data!Y189</f>
        <v>45345.658566284721</v>
      </c>
      <c r="P188" s="26">
        <f>Data!Z189</f>
        <v>45348.353288506943</v>
      </c>
      <c r="Q188" s="26">
        <f>Data!M189</f>
        <v>44274.624116412037</v>
      </c>
      <c r="R188" s="26">
        <f>Data!N189</f>
        <v>54788.791666666664</v>
      </c>
      <c r="S188" s="17" t="b">
        <f>OR(Data!$B$2&lt;Data!M189,Data!$B$2&gt;Data!N189)</f>
        <v>0</v>
      </c>
      <c r="T188" s="17" t="str">
        <f>Data!O189</f>
        <v>Version 9</v>
      </c>
      <c r="U188" s="17" t="str">
        <f>CONCATENATE(Data!P189,".",Data!Q189,".",Data!R189)</f>
        <v>120.39.31</v>
      </c>
      <c r="V188" s="17"/>
      <c r="W188" s="17" t="str">
        <f>Data!U189</f>
        <v>WV</v>
      </c>
      <c r="X188" s="17" t="str">
        <f>Data!W189</f>
        <v>America/New_York</v>
      </c>
      <c r="Y188" s="20">
        <f>Data!X189</f>
        <v>0</v>
      </c>
    </row>
    <row r="189" spans="1:25" ht="14.5" x14ac:dyDescent="0.35">
      <c r="A189" s="17"/>
      <c r="B189" s="17" t="str">
        <f>Data!AL190</f>
        <v>2021</v>
      </c>
      <c r="C189" s="17" t="str">
        <f>Data!AJ190</f>
        <v>Jeep</v>
      </c>
      <c r="D189" s="17" t="str">
        <f>Data!AK190</f>
        <v>Grand Cherokee</v>
      </c>
      <c r="E189" s="17"/>
      <c r="F189" s="17"/>
      <c r="G189" s="29">
        <f>Data!K190</f>
        <v>31226.69921875</v>
      </c>
      <c r="H189" s="19">
        <f>Data!L190</f>
        <v>30.862500000000001</v>
      </c>
      <c r="I189" s="17" t="str">
        <f>Data!D190</f>
        <v>dmpatte1@gmail.com</v>
      </c>
      <c r="J189" s="17"/>
      <c r="K189" s="17" t="str">
        <f>Data!F190</f>
        <v>Stopped</v>
      </c>
      <c r="L189" s="18"/>
      <c r="M189" s="18">
        <f>Data!I190</f>
        <v>0</v>
      </c>
      <c r="N189" s="21" t="str">
        <f>Data!AA190</f>
        <v>Device is not downloading data</v>
      </c>
      <c r="O189" s="26">
        <f>Data!Y190</f>
        <v>45342.601204432867</v>
      </c>
      <c r="P189" s="26">
        <f>Data!Z190</f>
        <v>45344.403449803242</v>
      </c>
      <c r="Q189" s="26">
        <f>Data!M190</f>
        <v>44406.977342129627</v>
      </c>
      <c r="R189" s="26">
        <f>Data!N190</f>
        <v>54788.791666666664</v>
      </c>
      <c r="S189" s="17" t="b">
        <f>OR(Data!$B$2&lt;Data!M190,Data!$B$2&gt;Data!N190)</f>
        <v>0</v>
      </c>
      <c r="T189" s="17" t="str">
        <f>Data!O190</f>
        <v>Version 9</v>
      </c>
      <c r="U189" s="17" t="str">
        <f>CONCATENATE(Data!P190,".",Data!Q190,".",Data!R190)</f>
        <v>120.39.31</v>
      </c>
      <c r="V189" s="17"/>
      <c r="W189" s="17" t="str">
        <f>Data!U190</f>
        <v>WV</v>
      </c>
      <c r="X189" s="17" t="str">
        <f>Data!W190</f>
        <v>America/New_York</v>
      </c>
      <c r="Y189" s="20">
        <f>Data!X190</f>
        <v>0</v>
      </c>
    </row>
    <row r="190" spans="1:25" ht="14.5" x14ac:dyDescent="0.35">
      <c r="A190" s="17"/>
      <c r="B190" s="17" t="str">
        <f>Data!AL191</f>
        <v>2021</v>
      </c>
      <c r="C190" s="17" t="str">
        <f>Data!AJ191</f>
        <v>Jeep</v>
      </c>
      <c r="D190" s="17" t="str">
        <f>Data!AK191</f>
        <v>Grand Cherokee</v>
      </c>
      <c r="E190" s="17"/>
      <c r="F190" s="17"/>
      <c r="G190" s="29">
        <f>Data!K191</f>
        <v>25661.51171875</v>
      </c>
      <c r="H190" s="19">
        <f>Data!L191</f>
        <v>8.125</v>
      </c>
      <c r="I190" s="17">
        <f>Data!D191</f>
        <v>0</v>
      </c>
      <c r="J190" s="17"/>
      <c r="K190" s="17" t="str">
        <f>Data!F191</f>
        <v>Stopped</v>
      </c>
      <c r="L190" s="18"/>
      <c r="M190" s="18">
        <f>Data!I191</f>
        <v>0</v>
      </c>
      <c r="N190" s="21" t="str">
        <f>Data!AA191</f>
        <v>OK</v>
      </c>
      <c r="O190" s="26">
        <f>Data!Y191</f>
        <v>45345.805544710645</v>
      </c>
      <c r="P190" s="26">
        <f>Data!Z191</f>
        <v>45348.36964193287</v>
      </c>
      <c r="Q190" s="26">
        <f>Data!M191</f>
        <v>44406.977324583335</v>
      </c>
      <c r="R190" s="26">
        <f>Data!N191</f>
        <v>54788.791666666664</v>
      </c>
      <c r="S190" s="17" t="b">
        <f>OR(Data!$B$2&lt;Data!M191,Data!$B$2&gt;Data!N191)</f>
        <v>0</v>
      </c>
      <c r="T190" s="17" t="str">
        <f>Data!O191</f>
        <v>Version 9</v>
      </c>
      <c r="U190" s="17" t="str">
        <f>CONCATENATE(Data!P191,".",Data!Q191,".",Data!R191)</f>
        <v>120.40.21</v>
      </c>
      <c r="V190" s="17"/>
      <c r="W190" s="17" t="str">
        <f>Data!U191</f>
        <v>WV</v>
      </c>
      <c r="X190" s="17" t="str">
        <f>Data!W191</f>
        <v>America/New_York</v>
      </c>
      <c r="Y190" s="20">
        <f>Data!X191</f>
        <v>0</v>
      </c>
    </row>
    <row r="191" spans="1:25" ht="14.5" x14ac:dyDescent="0.35">
      <c r="A191" s="17"/>
      <c r="B191" s="17" t="str">
        <f>Data!AL192</f>
        <v>2007</v>
      </c>
      <c r="C191" s="17" t="str">
        <f>Data!AJ192</f>
        <v>Dodge</v>
      </c>
      <c r="D191" s="17" t="str">
        <f>Data!AK192</f>
        <v>Ram Pickup Heavy Duty</v>
      </c>
      <c r="E191" s="17"/>
      <c r="F191" s="17"/>
      <c r="G191" s="29">
        <f>Data!K192</f>
        <v>169881.390625</v>
      </c>
      <c r="H191" s="19">
        <f>Data!L192</f>
        <v>12.368422152777777</v>
      </c>
      <c r="I191" s="17" t="str">
        <f>Data!D192</f>
        <v>gravesda</v>
      </c>
      <c r="J191" s="17"/>
      <c r="K191" s="17" t="str">
        <f>Data!F192</f>
        <v>Stopped</v>
      </c>
      <c r="L191" s="18"/>
      <c r="M191" s="18">
        <f>Data!I192</f>
        <v>0</v>
      </c>
      <c r="N191" s="21" t="str">
        <f>Data!AA192</f>
        <v>OK</v>
      </c>
      <c r="O191" s="26">
        <f>Data!Y192</f>
        <v>45345.621968321757</v>
      </c>
      <c r="P191" s="26">
        <f>Data!Z192</f>
        <v>45348.37299841435</v>
      </c>
      <c r="Q191" s="26">
        <f>Data!M192</f>
        <v>44882.955049374999</v>
      </c>
      <c r="R191" s="26">
        <f>Data!N192</f>
        <v>54788.791666666664</v>
      </c>
      <c r="S191" s="17" t="b">
        <f>OR(Data!$B$2&lt;Data!M192,Data!$B$2&gt;Data!N192)</f>
        <v>0</v>
      </c>
      <c r="T191" s="17" t="str">
        <f>Data!O192</f>
        <v>Version 10</v>
      </c>
      <c r="U191" s="17" t="str">
        <f>CONCATENATE(Data!P192,".",Data!Q192,".",Data!R192)</f>
        <v>124.37.23</v>
      </c>
      <c r="V191" s="17"/>
      <c r="W191" s="17" t="str">
        <f>Data!U192</f>
        <v>WV</v>
      </c>
      <c r="X191" s="17" t="str">
        <f>Data!W192</f>
        <v>America/New_York</v>
      </c>
      <c r="Y191" s="20">
        <f>Data!X192</f>
        <v>0</v>
      </c>
    </row>
    <row r="192" spans="1:25" ht="14.5" x14ac:dyDescent="0.35">
      <c r="A192" s="17"/>
      <c r="B192" s="17" t="str">
        <f>Data!AL193</f>
        <v>2007</v>
      </c>
      <c r="C192" s="17" t="str">
        <f>Data!AJ193</f>
        <v>Dodge</v>
      </c>
      <c r="D192" s="17" t="str">
        <f>Data!AK193</f>
        <v>Ram Pickup Heavy Duty</v>
      </c>
      <c r="E192" s="17"/>
      <c r="F192" s="17"/>
      <c r="G192" s="29">
        <f>Data!K193</f>
        <v>189005.578125</v>
      </c>
      <c r="H192" s="19">
        <f>Data!L193</f>
        <v>18.355054976851854</v>
      </c>
      <c r="I192" s="17" t="str">
        <f>Data!D193</f>
        <v>john.brininstool</v>
      </c>
      <c r="J192" s="17"/>
      <c r="K192" s="17" t="str">
        <f>Data!F193</f>
        <v>Stopped</v>
      </c>
      <c r="L192" s="18"/>
      <c r="M192" s="18">
        <f>Data!I193</f>
        <v>0</v>
      </c>
      <c r="N192" s="21" t="str">
        <f>Data!AA193</f>
        <v>OK</v>
      </c>
      <c r="O192" s="26">
        <f>Data!Y193</f>
        <v>45348.342373414351</v>
      </c>
      <c r="P192" s="26">
        <f>Data!Z193</f>
        <v>45348.364329432872</v>
      </c>
      <c r="Q192" s="26">
        <f>Data!M193</f>
        <v>44882.955015266205</v>
      </c>
      <c r="R192" s="26">
        <f>Data!N193</f>
        <v>54788.791666666664</v>
      </c>
      <c r="S192" s="17" t="b">
        <f>OR(Data!$B$2&lt;Data!M193,Data!$B$2&gt;Data!N193)</f>
        <v>0</v>
      </c>
      <c r="T192" s="17" t="str">
        <f>Data!O193</f>
        <v>Version 10</v>
      </c>
      <c r="U192" s="17" t="str">
        <f>CONCATENATE(Data!P193,".",Data!Q193,".",Data!R193)</f>
        <v>124.40.22</v>
      </c>
      <c r="V192" s="17"/>
      <c r="W192" s="17" t="str">
        <f>Data!U193</f>
        <v>WV</v>
      </c>
      <c r="X192" s="17" t="str">
        <f>Data!W193</f>
        <v>America/New_York</v>
      </c>
      <c r="Y192" s="20">
        <f>Data!X193</f>
        <v>0</v>
      </c>
    </row>
    <row r="193" spans="1:25" ht="14.5" x14ac:dyDescent="0.35">
      <c r="A193" s="17"/>
      <c r="B193" s="17" t="str">
        <f>Data!AL194</f>
        <v>2017</v>
      </c>
      <c r="C193" s="17" t="str">
        <f>Data!AJ194</f>
        <v>Dodge</v>
      </c>
      <c r="D193" s="17" t="str">
        <f>Data!AK194</f>
        <v>Grand Caravan</v>
      </c>
      <c r="E193" s="17"/>
      <c r="F193" s="17"/>
      <c r="G193" s="29">
        <f>Data!K194</f>
        <v>94829.8203125</v>
      </c>
      <c r="H193" s="19">
        <f>Data!L194</f>
        <v>27.224545451388888</v>
      </c>
      <c r="I193" s="17">
        <f>Data!D194</f>
        <v>0</v>
      </c>
      <c r="J193" s="17"/>
      <c r="K193" s="17" t="str">
        <f>Data!F194</f>
        <v>Stopped</v>
      </c>
      <c r="L193" s="18"/>
      <c r="M193" s="18">
        <f>Data!I194</f>
        <v>0</v>
      </c>
      <c r="N193" s="21" t="str">
        <f>Data!AA194</f>
        <v>OK</v>
      </c>
      <c r="O193" s="26">
        <f>Data!Y194</f>
        <v>45337.465729895834</v>
      </c>
      <c r="P193" s="26">
        <f>Data!Z194</f>
        <v>45348.137871099534</v>
      </c>
      <c r="Q193" s="26">
        <f>Data!M194</f>
        <v>44400.94851991898</v>
      </c>
      <c r="R193" s="26">
        <f>Data!N194</f>
        <v>54788.791666666664</v>
      </c>
      <c r="S193" s="17" t="b">
        <f>OR(Data!$B$2&lt;Data!M194,Data!$B$2&gt;Data!N194)</f>
        <v>0</v>
      </c>
      <c r="T193" s="17" t="str">
        <f>Data!O194</f>
        <v>Version 9</v>
      </c>
      <c r="U193" s="17" t="str">
        <f>CONCATENATE(Data!P194,".",Data!Q194,".",Data!R194)</f>
        <v>120.39.31</v>
      </c>
      <c r="V193" s="17"/>
      <c r="W193" s="17" t="str">
        <f>Data!U194</f>
        <v>WV</v>
      </c>
      <c r="X193" s="17" t="str">
        <f>Data!W194</f>
        <v>America/New_York</v>
      </c>
      <c r="Y193" s="20">
        <f>Data!X194</f>
        <v>0</v>
      </c>
    </row>
    <row r="194" spans="1:25" ht="14.5" x14ac:dyDescent="0.35">
      <c r="A194" s="17"/>
      <c r="B194" s="17" t="str">
        <f>Data!AL195</f>
        <v>2017</v>
      </c>
      <c r="C194" s="17" t="str">
        <f>Data!AJ195</f>
        <v>Dodge</v>
      </c>
      <c r="D194" s="17" t="str">
        <f>Data!AK195</f>
        <v>Grand Caravan</v>
      </c>
      <c r="E194" s="17"/>
      <c r="F194" s="17"/>
      <c r="G194" s="29">
        <f>Data!K195</f>
        <v>91282.4140625</v>
      </c>
      <c r="H194" s="19">
        <f>Data!L195</f>
        <v>22.594604710648149</v>
      </c>
      <c r="I194" s="17">
        <f>Data!D195</f>
        <v>0</v>
      </c>
      <c r="J194" s="17"/>
      <c r="K194" s="17" t="str">
        <f>Data!F195</f>
        <v>Stopped</v>
      </c>
      <c r="L194" s="18"/>
      <c r="M194" s="18">
        <f>Data!I195</f>
        <v>0</v>
      </c>
      <c r="N194" s="21" t="str">
        <f>Data!AA195</f>
        <v>OK</v>
      </c>
      <c r="O194" s="26">
        <f>Data!Y195</f>
        <v>45345.671297025459</v>
      </c>
      <c r="P194" s="26">
        <f>Data!Z195</f>
        <v>45348.360301655091</v>
      </c>
      <c r="Q194" s="26">
        <f>Data!M195</f>
        <v>44400.949782939817</v>
      </c>
      <c r="R194" s="26">
        <f>Data!N195</f>
        <v>54788.791666666664</v>
      </c>
      <c r="S194" s="17" t="b">
        <f>OR(Data!$B$2&lt;Data!M195,Data!$B$2&gt;Data!N195)</f>
        <v>0</v>
      </c>
      <c r="T194" s="17" t="str">
        <f>Data!O195</f>
        <v>Version 9</v>
      </c>
      <c r="U194" s="17" t="str">
        <f>CONCATENATE(Data!P195,".",Data!Q195,".",Data!R195)</f>
        <v>120.39.31</v>
      </c>
      <c r="V194" s="17"/>
      <c r="W194" s="17" t="str">
        <f>Data!U195</f>
        <v>WV</v>
      </c>
      <c r="X194" s="17" t="str">
        <f>Data!W195</f>
        <v>America/New_York</v>
      </c>
      <c r="Y194" s="20">
        <f>Data!X195</f>
        <v>0</v>
      </c>
    </row>
    <row r="195" spans="1:25" ht="14.5" x14ac:dyDescent="0.35">
      <c r="A195" s="17"/>
      <c r="B195" s="17" t="str">
        <f>Data!AL196</f>
        <v>2017</v>
      </c>
      <c r="C195" s="17" t="str">
        <f>Data!AJ196</f>
        <v>Dodge</v>
      </c>
      <c r="D195" s="17" t="str">
        <f>Data!AK196</f>
        <v>Grand Caravan</v>
      </c>
      <c r="E195" s="17"/>
      <c r="F195" s="17"/>
      <c r="G195" s="29">
        <f>Data!K196</f>
        <v>80871.6484375</v>
      </c>
      <c r="H195" s="19">
        <f>Data!L196</f>
        <v>22.137073171296297</v>
      </c>
      <c r="I195" s="17">
        <f>Data!D196</f>
        <v>0</v>
      </c>
      <c r="J195" s="17"/>
      <c r="K195" s="17" t="str">
        <f>Data!F196</f>
        <v>Stopped</v>
      </c>
      <c r="L195" s="18"/>
      <c r="M195" s="18">
        <f>Data!I196</f>
        <v>0</v>
      </c>
      <c r="N195" s="21" t="str">
        <f>Data!AA196</f>
        <v>OK</v>
      </c>
      <c r="O195" s="26">
        <f>Data!Y196</f>
        <v>45347.80068359954</v>
      </c>
      <c r="P195" s="26">
        <f>Data!Z196</f>
        <v>45348.36487341435</v>
      </c>
      <c r="Q195" s="26">
        <f>Data!M196</f>
        <v>44400.948790833332</v>
      </c>
      <c r="R195" s="26">
        <f>Data!N196</f>
        <v>54788.791666666664</v>
      </c>
      <c r="S195" s="17" t="b">
        <f>OR(Data!$B$2&lt;Data!M196,Data!$B$2&gt;Data!N196)</f>
        <v>0</v>
      </c>
      <c r="T195" s="17" t="str">
        <f>Data!O196</f>
        <v>Version 9</v>
      </c>
      <c r="U195" s="17" t="str">
        <f>CONCATENATE(Data!P196,".",Data!Q196,".",Data!R196)</f>
        <v>120.39.31</v>
      </c>
      <c r="V195" s="17"/>
      <c r="W195" s="17" t="str">
        <f>Data!U196</f>
        <v>WV</v>
      </c>
      <c r="X195" s="17" t="str">
        <f>Data!W196</f>
        <v>America/New_York</v>
      </c>
      <c r="Y195" s="20">
        <f>Data!X196</f>
        <v>0</v>
      </c>
    </row>
    <row r="196" spans="1:25" ht="14.5" x14ac:dyDescent="0.35">
      <c r="A196" s="17"/>
      <c r="B196" s="17" t="str">
        <f>Data!AL197</f>
        <v>2014</v>
      </c>
      <c r="C196" s="17" t="str">
        <f>Data!AJ197</f>
        <v>Jeep</v>
      </c>
      <c r="D196" s="17" t="str">
        <f>Data!AK197</f>
        <v>Patriot</v>
      </c>
      <c r="E196" s="17"/>
      <c r="F196" s="17"/>
      <c r="G196" s="29">
        <f>Data!K197</f>
        <v>143981.734375</v>
      </c>
      <c r="H196" s="19">
        <f>Data!L197</f>
        <v>46.850975972222223</v>
      </c>
      <c r="I196" s="17">
        <f>Data!D197</f>
        <v>0</v>
      </c>
      <c r="J196" s="17"/>
      <c r="K196" s="17" t="str">
        <f>Data!F197</f>
        <v>Stopped</v>
      </c>
      <c r="L196" s="18"/>
      <c r="M196" s="18">
        <f>Data!I197</f>
        <v>0</v>
      </c>
      <c r="N196" s="21" t="str">
        <f>Data!AA197</f>
        <v>Device is not downloading data</v>
      </c>
      <c r="O196" s="26">
        <f>Data!Y197</f>
        <v>45348.289375</v>
      </c>
      <c r="P196" s="26">
        <f>Data!Z197</f>
        <v>45348.318807870368</v>
      </c>
      <c r="Q196" s="26">
        <f>Data!M197</f>
        <v>44635.508228252314</v>
      </c>
      <c r="R196" s="26">
        <f>Data!N197</f>
        <v>54788.791666666664</v>
      </c>
      <c r="S196" s="17" t="b">
        <f>OR(Data!$B$2&lt;Data!M197,Data!$B$2&gt;Data!N197)</f>
        <v>0</v>
      </c>
      <c r="T196" s="17" t="str">
        <f>Data!O197</f>
        <v>Version 9</v>
      </c>
      <c r="U196" s="17" t="str">
        <f>CONCATENATE(Data!P197,".",Data!Q197,".",Data!R197)</f>
        <v>120.40.21</v>
      </c>
      <c r="V196" s="17"/>
      <c r="W196" s="17" t="str">
        <f>Data!U197</f>
        <v>WV</v>
      </c>
      <c r="X196" s="17" t="str">
        <f>Data!W197</f>
        <v>America/New_York</v>
      </c>
      <c r="Y196" s="20">
        <f>Data!X197</f>
        <v>0</v>
      </c>
    </row>
    <row r="197" spans="1:25" ht="14.5" x14ac:dyDescent="0.35">
      <c r="A197" s="17"/>
      <c r="B197" s="17" t="str">
        <f>Data!AL198</f>
        <v>2014</v>
      </c>
      <c r="C197" s="17" t="str">
        <f>Data!AJ198</f>
        <v>Jeep</v>
      </c>
      <c r="D197" s="17" t="str">
        <f>Data!AK198</f>
        <v>Patriot</v>
      </c>
      <c r="E197" s="17"/>
      <c r="F197" s="17"/>
      <c r="G197" s="29">
        <f>Data!K198</f>
        <v>58974.15234375</v>
      </c>
      <c r="H197" s="19">
        <f>Data!L198</f>
        <v>24.066189953703702</v>
      </c>
      <c r="I197" s="17">
        <f>Data!D198</f>
        <v>0</v>
      </c>
      <c r="J197" s="17"/>
      <c r="K197" s="17" t="str">
        <f>Data!F198</f>
        <v>Stopped</v>
      </c>
      <c r="L197" s="18"/>
      <c r="M197" s="18">
        <f>Data!I198</f>
        <v>0</v>
      </c>
      <c r="N197" s="21" t="str">
        <f>Data!AA198</f>
        <v>OK</v>
      </c>
      <c r="O197" s="26">
        <f>Data!Y198</f>
        <v>45342.670683599536</v>
      </c>
      <c r="P197" s="26">
        <f>Data!Z198</f>
        <v>45347.628322488425</v>
      </c>
      <c r="Q197" s="26">
        <f>Data!M198</f>
        <v>44400.948738807871</v>
      </c>
      <c r="R197" s="26">
        <f>Data!N198</f>
        <v>54788.791666666664</v>
      </c>
      <c r="S197" s="17" t="b">
        <f>OR(Data!$B$2&lt;Data!M198,Data!$B$2&gt;Data!N198)</f>
        <v>0</v>
      </c>
      <c r="T197" s="17" t="str">
        <f>Data!O198</f>
        <v>Version 9</v>
      </c>
      <c r="U197" s="17" t="str">
        <f>CONCATENATE(Data!P198,".",Data!Q198,".",Data!R198)</f>
        <v>120.39.32</v>
      </c>
      <c r="V197" s="17"/>
      <c r="W197" s="17" t="str">
        <f>Data!U198</f>
        <v>WV</v>
      </c>
      <c r="X197" s="17" t="str">
        <f>Data!W198</f>
        <v>America/New_York</v>
      </c>
      <c r="Y197" s="20">
        <f>Data!X198</f>
        <v>0</v>
      </c>
    </row>
    <row r="198" spans="1:25" ht="14.5" x14ac:dyDescent="0.35">
      <c r="A198" s="17"/>
      <c r="B198" s="17" t="str">
        <f>Data!AL199</f>
        <v>2014</v>
      </c>
      <c r="C198" s="17" t="str">
        <f>Data!AJ199</f>
        <v>Jeep</v>
      </c>
      <c r="D198" s="17" t="str">
        <f>Data!AK199</f>
        <v>Patriot</v>
      </c>
      <c r="E198" s="17"/>
      <c r="F198" s="17"/>
      <c r="G198" s="29">
        <f>Data!K199</f>
        <v>113765.921875</v>
      </c>
      <c r="H198" s="19">
        <f>Data!L199</f>
        <v>29.802528344907408</v>
      </c>
      <c r="I198" s="17">
        <f>Data!D199</f>
        <v>0</v>
      </c>
      <c r="J198" s="17"/>
      <c r="K198" s="17" t="str">
        <f>Data!F199</f>
        <v>Stopped</v>
      </c>
      <c r="L198" s="18"/>
      <c r="M198" s="18">
        <f>Data!I199</f>
        <v>0</v>
      </c>
      <c r="N198" s="21" t="str">
        <f>Data!AA199</f>
        <v>OK</v>
      </c>
      <c r="O198" s="26">
        <f>Data!Y199</f>
        <v>45343.575209062503</v>
      </c>
      <c r="P198" s="26">
        <f>Data!Z199</f>
        <v>45347.562963692129</v>
      </c>
      <c r="Q198" s="26">
        <f>Data!M199</f>
        <v>44406.977664027778</v>
      </c>
      <c r="R198" s="26">
        <f>Data!N199</f>
        <v>54788.791666666664</v>
      </c>
      <c r="S198" s="17" t="b">
        <f>OR(Data!$B$2&lt;Data!M199,Data!$B$2&gt;Data!N199)</f>
        <v>0</v>
      </c>
      <c r="T198" s="17" t="str">
        <f>Data!O199</f>
        <v>Version 9</v>
      </c>
      <c r="U198" s="17" t="str">
        <f>CONCATENATE(Data!P199,".",Data!Q199,".",Data!R199)</f>
        <v>120.40.21</v>
      </c>
      <c r="V198" s="17"/>
      <c r="W198" s="17" t="str">
        <f>Data!U199</f>
        <v>WV</v>
      </c>
      <c r="X198" s="17" t="str">
        <f>Data!W199</f>
        <v>America/New_York</v>
      </c>
      <c r="Y198" s="20">
        <f>Data!X199</f>
        <v>0</v>
      </c>
    </row>
    <row r="199" spans="1:25" ht="14.5" x14ac:dyDescent="0.35">
      <c r="A199" s="17"/>
      <c r="B199" s="17" t="str">
        <f>Data!AL200</f>
        <v>2014</v>
      </c>
      <c r="C199" s="17" t="str">
        <f>Data!AJ200</f>
        <v>Jeep</v>
      </c>
      <c r="D199" s="17" t="str">
        <f>Data!AK200</f>
        <v>Patriot</v>
      </c>
      <c r="E199" s="17"/>
      <c r="F199" s="17"/>
      <c r="G199" s="29">
        <f>Data!K200</f>
        <v>150751.046875</v>
      </c>
      <c r="H199" s="19">
        <f>Data!L200</f>
        <v>42.552866736111113</v>
      </c>
      <c r="I199" s="17">
        <f>Data!D200</f>
        <v>0</v>
      </c>
      <c r="J199" s="17"/>
      <c r="K199" s="17" t="str">
        <f>Data!F200</f>
        <v>Stopped</v>
      </c>
      <c r="L199" s="18"/>
      <c r="M199" s="18">
        <f>Data!I200</f>
        <v>0</v>
      </c>
      <c r="N199" s="21" t="str">
        <f>Data!AA200</f>
        <v>OK</v>
      </c>
      <c r="O199" s="26">
        <f>Data!Y200</f>
        <v>45344.828727581022</v>
      </c>
      <c r="P199" s="26">
        <f>Data!Z200</f>
        <v>45347.802917395835</v>
      </c>
      <c r="Q199" s="26">
        <f>Data!M200</f>
        <v>44406.976943530091</v>
      </c>
      <c r="R199" s="26">
        <f>Data!N200</f>
        <v>54788.791666666664</v>
      </c>
      <c r="S199" s="17" t="b">
        <f>OR(Data!$B$2&lt;Data!M200,Data!$B$2&gt;Data!N200)</f>
        <v>0</v>
      </c>
      <c r="T199" s="17" t="str">
        <f>Data!O200</f>
        <v>Version 9</v>
      </c>
      <c r="U199" s="17" t="str">
        <f>CONCATENATE(Data!P200,".",Data!Q200,".",Data!R200)</f>
        <v>120.39.32</v>
      </c>
      <c r="V199" s="17"/>
      <c r="W199" s="17" t="str">
        <f>Data!U200</f>
        <v>WV</v>
      </c>
      <c r="X199" s="17" t="str">
        <f>Data!W200</f>
        <v>America/New_York</v>
      </c>
      <c r="Y199" s="20">
        <f>Data!X200</f>
        <v>0</v>
      </c>
    </row>
    <row r="200" spans="1:25" ht="14.5" x14ac:dyDescent="0.35">
      <c r="A200" s="17"/>
      <c r="B200" s="17" t="str">
        <f>Data!AL201</f>
        <v>2014</v>
      </c>
      <c r="C200" s="17" t="str">
        <f>Data!AJ201</f>
        <v>Jeep</v>
      </c>
      <c r="D200" s="17" t="str">
        <f>Data!AK201</f>
        <v>Patriot</v>
      </c>
      <c r="E200" s="17"/>
      <c r="F200" s="17"/>
      <c r="G200" s="29">
        <f>Data!K201</f>
        <v>159202.9375</v>
      </c>
      <c r="H200" s="19">
        <f>Data!L201</f>
        <v>39.935969409722219</v>
      </c>
      <c r="I200" s="17">
        <f>Data!D201</f>
        <v>0</v>
      </c>
      <c r="J200" s="17"/>
      <c r="K200" s="17" t="str">
        <f>Data!F201</f>
        <v>Stopped</v>
      </c>
      <c r="L200" s="18"/>
      <c r="M200" s="18">
        <f>Data!I201</f>
        <v>0</v>
      </c>
      <c r="N200" s="21" t="str">
        <f>Data!AA201</f>
        <v>OK</v>
      </c>
      <c r="O200" s="26">
        <f>Data!Y201</f>
        <v>45337.647200543979</v>
      </c>
      <c r="P200" s="26">
        <f>Data!Z201</f>
        <v>45348.315533877314</v>
      </c>
      <c r="Q200" s="26">
        <f>Data!M201</f>
        <v>44406.975450347221</v>
      </c>
      <c r="R200" s="26">
        <f>Data!N201</f>
        <v>54788.791666666664</v>
      </c>
      <c r="S200" s="17" t="b">
        <f>OR(Data!$B$2&lt;Data!M201,Data!$B$2&gt;Data!N201)</f>
        <v>0</v>
      </c>
      <c r="T200" s="17" t="str">
        <f>Data!O201</f>
        <v>Version 9</v>
      </c>
      <c r="U200" s="17" t="str">
        <f>CONCATENATE(Data!P201,".",Data!Q201,".",Data!R201)</f>
        <v>120.40.22</v>
      </c>
      <c r="V200" s="17"/>
      <c r="W200" s="17" t="str">
        <f>Data!U201</f>
        <v>WV</v>
      </c>
      <c r="X200" s="17" t="str">
        <f>Data!W201</f>
        <v>America/New_York</v>
      </c>
      <c r="Y200" s="20">
        <f>Data!X201</f>
        <v>0</v>
      </c>
    </row>
    <row r="201" spans="1:25" ht="14.5" x14ac:dyDescent="0.35">
      <c r="A201" s="17"/>
      <c r="B201" s="17" t="str">
        <f>Data!AL202</f>
        <v>2014</v>
      </c>
      <c r="C201" s="17" t="str">
        <f>Data!AJ202</f>
        <v>Jeep</v>
      </c>
      <c r="D201" s="17" t="str">
        <f>Data!AK202</f>
        <v>Patriot</v>
      </c>
      <c r="E201" s="17"/>
      <c r="F201" s="17"/>
      <c r="G201" s="29">
        <f>Data!K202</f>
        <v>120345.0625</v>
      </c>
      <c r="H201" s="19">
        <f>Data!L202</f>
        <v>31.879219583333334</v>
      </c>
      <c r="I201" s="17">
        <f>Data!D202</f>
        <v>0</v>
      </c>
      <c r="J201" s="17"/>
      <c r="K201" s="17" t="str">
        <f>Data!F202</f>
        <v>Stopped</v>
      </c>
      <c r="L201" s="18"/>
      <c r="M201" s="18">
        <f>Data!I202</f>
        <v>0</v>
      </c>
      <c r="N201" s="21" t="str">
        <f>Data!AA202</f>
        <v>Device is not downloading data</v>
      </c>
      <c r="O201" s="26">
        <f>Data!Y202</f>
        <v>45337.635794641203</v>
      </c>
      <c r="P201" s="26">
        <f>Data!Z202</f>
        <v>45337.662982141206</v>
      </c>
      <c r="Q201" s="26">
        <f>Data!M202</f>
        <v>44406.976832442131</v>
      </c>
      <c r="R201" s="26">
        <f>Data!N202</f>
        <v>54788.791666666664</v>
      </c>
      <c r="S201" s="17" t="b">
        <f>OR(Data!$B$2&lt;Data!M202,Data!$B$2&gt;Data!N202)</f>
        <v>0</v>
      </c>
      <c r="T201" s="17" t="str">
        <f>Data!O202</f>
        <v>Version 9</v>
      </c>
      <c r="U201" s="17" t="str">
        <f>CONCATENATE(Data!P202,".",Data!Q202,".",Data!R202)</f>
        <v>120.40.21</v>
      </c>
      <c r="V201" s="17"/>
      <c r="W201" s="17" t="str">
        <f>Data!U202</f>
        <v>WV</v>
      </c>
      <c r="X201" s="17" t="str">
        <f>Data!W202</f>
        <v>America/New_York</v>
      </c>
      <c r="Y201" s="20">
        <f>Data!X202</f>
        <v>0</v>
      </c>
    </row>
    <row r="202" spans="1:25" ht="14.5" x14ac:dyDescent="0.35">
      <c r="A202" s="17"/>
      <c r="B202" s="17" t="str">
        <f>Data!AL203</f>
        <v>2014</v>
      </c>
      <c r="C202" s="17" t="str">
        <f>Data!AJ203</f>
        <v>Jeep</v>
      </c>
      <c r="D202" s="17" t="str">
        <f>Data!AK203</f>
        <v>Patriot</v>
      </c>
      <c r="E202" s="17"/>
      <c r="F202" s="17"/>
      <c r="G202" s="29">
        <f>Data!K203</f>
        <v>152309.578125</v>
      </c>
      <c r="H202" s="19">
        <f>Data!L203</f>
        <v>28.845164502314816</v>
      </c>
      <c r="I202" s="17">
        <f>Data!D203</f>
        <v>0</v>
      </c>
      <c r="J202" s="17"/>
      <c r="K202" s="17" t="str">
        <f>Data!F203</f>
        <v>Stopped</v>
      </c>
      <c r="L202" s="18"/>
      <c r="M202" s="18">
        <f>Data!I203</f>
        <v>0</v>
      </c>
      <c r="N202" s="21" t="str">
        <f>Data!AA203</f>
        <v>Device is not downloading data</v>
      </c>
      <c r="O202" s="26">
        <f>Data!Y203</f>
        <v>45310.382087847225</v>
      </c>
      <c r="P202" s="26">
        <f>Data!Z203</f>
        <v>45338.459541550925</v>
      </c>
      <c r="Q202" s="26">
        <f>Data!M203</f>
        <v>44406.977233148151</v>
      </c>
      <c r="R202" s="26">
        <f>Data!N203</f>
        <v>54788.791666666664</v>
      </c>
      <c r="S202" s="17" t="b">
        <f>OR(Data!$B$2&lt;Data!M203,Data!$B$2&gt;Data!N203)</f>
        <v>0</v>
      </c>
      <c r="T202" s="17" t="str">
        <f>Data!O203</f>
        <v>Version 9</v>
      </c>
      <c r="U202" s="17" t="str">
        <f>CONCATENATE(Data!P203,".",Data!Q203,".",Data!R203)</f>
        <v>120.40.21</v>
      </c>
      <c r="V202" s="17"/>
      <c r="W202" s="17" t="str">
        <f>Data!U203</f>
        <v>WV</v>
      </c>
      <c r="X202" s="17" t="str">
        <f>Data!W203</f>
        <v>America/New_York</v>
      </c>
      <c r="Y202" s="20">
        <f>Data!X203</f>
        <v>0</v>
      </c>
    </row>
    <row r="203" spans="1:25" ht="14.5" x14ac:dyDescent="0.35">
      <c r="A203" s="17"/>
      <c r="B203" s="17" t="str">
        <f>Data!AL204</f>
        <v>2014</v>
      </c>
      <c r="C203" s="17" t="str">
        <f>Data!AJ204</f>
        <v>Jeep</v>
      </c>
      <c r="D203" s="17" t="str">
        <f>Data!AK204</f>
        <v>Patriot</v>
      </c>
      <c r="E203" s="17"/>
      <c r="F203" s="17"/>
      <c r="G203" s="29">
        <f>Data!K204</f>
        <v>151831.3125</v>
      </c>
      <c r="H203" s="19">
        <f>Data!L204</f>
        <v>42.210162476851849</v>
      </c>
      <c r="I203" s="17">
        <f>Data!D204</f>
        <v>0</v>
      </c>
      <c r="J203" s="17"/>
      <c r="K203" s="17" t="str">
        <f>Data!F204</f>
        <v>Stopped</v>
      </c>
      <c r="L203" s="18"/>
      <c r="M203" s="18">
        <f>Data!I204</f>
        <v>0</v>
      </c>
      <c r="N203" s="21" t="str">
        <f>Data!AA204</f>
        <v>OK</v>
      </c>
      <c r="O203" s="26">
        <f>Data!Y204</f>
        <v>45348.30855396991</v>
      </c>
      <c r="P203" s="26">
        <f>Data!Z204</f>
        <v>45348.373183599535</v>
      </c>
      <c r="Q203" s="26">
        <f>Data!M204</f>
        <v>44406.977414062501</v>
      </c>
      <c r="R203" s="26">
        <f>Data!N204</f>
        <v>54788.791666666664</v>
      </c>
      <c r="S203" s="17" t="b">
        <f>OR(Data!$B$2&lt;Data!M204,Data!$B$2&gt;Data!N204)</f>
        <v>0</v>
      </c>
      <c r="T203" s="17" t="str">
        <f>Data!O204</f>
        <v>Version 9</v>
      </c>
      <c r="U203" s="17" t="str">
        <f>CONCATENATE(Data!P204,".",Data!Q204,".",Data!R204)</f>
        <v>120.40.21</v>
      </c>
      <c r="V203" s="17"/>
      <c r="W203" s="17" t="str">
        <f>Data!U204</f>
        <v>WV</v>
      </c>
      <c r="X203" s="17" t="str">
        <f>Data!W204</f>
        <v>America/New_York</v>
      </c>
      <c r="Y203" s="20">
        <f>Data!X204</f>
        <v>0</v>
      </c>
    </row>
    <row r="204" spans="1:25" ht="14.5" x14ac:dyDescent="0.35">
      <c r="A204" s="17"/>
      <c r="B204" s="17" t="str">
        <f>Data!AL205</f>
        <v>2014</v>
      </c>
      <c r="C204" s="17" t="str">
        <f>Data!AJ205</f>
        <v>Jeep</v>
      </c>
      <c r="D204" s="17" t="str">
        <f>Data!AK205</f>
        <v>Patriot</v>
      </c>
      <c r="E204" s="17"/>
      <c r="F204" s="17"/>
      <c r="G204" s="29">
        <f>Data!K205</f>
        <v>143038.21875</v>
      </c>
      <c r="H204" s="19">
        <f>Data!L205</f>
        <v>46.263158587962963</v>
      </c>
      <c r="I204" s="17">
        <f>Data!D205</f>
        <v>0</v>
      </c>
      <c r="J204" s="17"/>
      <c r="K204" s="17" t="str">
        <f>Data!F205</f>
        <v>Stopped</v>
      </c>
      <c r="L204" s="18"/>
      <c r="M204" s="18">
        <f>Data!I205</f>
        <v>0</v>
      </c>
      <c r="N204" s="21" t="str">
        <f>Data!AA205</f>
        <v>Device is not downloading data</v>
      </c>
      <c r="O204" s="26">
        <f>Data!Y205</f>
        <v>45344.660648877318</v>
      </c>
      <c r="P204" s="26">
        <f>Data!Z205</f>
        <v>45344.756401192128</v>
      </c>
      <c r="Q204" s="26">
        <f>Data!M205</f>
        <v>44406.977681377313</v>
      </c>
      <c r="R204" s="26">
        <f>Data!N205</f>
        <v>54788.791666666664</v>
      </c>
      <c r="S204" s="17" t="b">
        <f>OR(Data!$B$2&lt;Data!M205,Data!$B$2&gt;Data!N205)</f>
        <v>0</v>
      </c>
      <c r="T204" s="17" t="str">
        <f>Data!O205</f>
        <v>Version 9</v>
      </c>
      <c r="U204" s="17" t="str">
        <f>CONCATENATE(Data!P205,".",Data!Q205,".",Data!R205)</f>
        <v>120.39.32</v>
      </c>
      <c r="V204" s="17"/>
      <c r="W204" s="17" t="str">
        <f>Data!U205</f>
        <v>WV</v>
      </c>
      <c r="X204" s="17" t="str">
        <f>Data!W205</f>
        <v>America/New_York</v>
      </c>
      <c r="Y204" s="20">
        <f>Data!X205</f>
        <v>0</v>
      </c>
    </row>
    <row r="205" spans="1:25" ht="14.5" x14ac:dyDescent="0.35">
      <c r="A205" s="17"/>
      <c r="B205" s="17" t="str">
        <f>Data!AL206</f>
        <v>2014</v>
      </c>
      <c r="C205" s="17" t="str">
        <f>Data!AJ206</f>
        <v>Jeep</v>
      </c>
      <c r="D205" s="17" t="str">
        <f>Data!AK206</f>
        <v>Patriot</v>
      </c>
      <c r="E205" s="17"/>
      <c r="F205" s="17"/>
      <c r="G205" s="29">
        <f>Data!K206</f>
        <v>172268.328125</v>
      </c>
      <c r="H205" s="19">
        <f>Data!L206</f>
        <v>26.839291157407409</v>
      </c>
      <c r="I205" s="17">
        <f>Data!D206</f>
        <v>0</v>
      </c>
      <c r="J205" s="17"/>
      <c r="K205" s="17" t="str">
        <f>Data!F206</f>
        <v>Stopped</v>
      </c>
      <c r="L205" s="18"/>
      <c r="M205" s="18">
        <f>Data!I206</f>
        <v>0</v>
      </c>
      <c r="N205" s="21" t="str">
        <f>Data!AA206</f>
        <v>OK</v>
      </c>
      <c r="O205" s="26">
        <f>Data!Y206</f>
        <v>45344.746759988426</v>
      </c>
      <c r="P205" s="26">
        <f>Data!Z206</f>
        <v>45347.748218321758</v>
      </c>
      <c r="Q205" s="26">
        <f>Data!M206</f>
        <v>44406.977486215277</v>
      </c>
      <c r="R205" s="26">
        <f>Data!N206</f>
        <v>54788.791666666664</v>
      </c>
      <c r="S205" s="17" t="b">
        <f>OR(Data!$B$2&lt;Data!M206,Data!$B$2&gt;Data!N206)</f>
        <v>0</v>
      </c>
      <c r="T205" s="17" t="str">
        <f>Data!O206</f>
        <v>Version 9</v>
      </c>
      <c r="U205" s="17" t="str">
        <f>CONCATENATE(Data!P206,".",Data!Q206,".",Data!R206)</f>
        <v>120.40.21</v>
      </c>
      <c r="V205" s="17"/>
      <c r="W205" s="17" t="str">
        <f>Data!U206</f>
        <v>WV</v>
      </c>
      <c r="X205" s="17" t="str">
        <f>Data!W206</f>
        <v>America/New_York</v>
      </c>
      <c r="Y205" s="20">
        <f>Data!X206</f>
        <v>0</v>
      </c>
    </row>
    <row r="206" spans="1:25" ht="14.5" x14ac:dyDescent="0.35">
      <c r="A206" s="17"/>
      <c r="B206" s="17" t="str">
        <f>Data!AL207</f>
        <v>2014</v>
      </c>
      <c r="C206" s="17" t="str">
        <f>Data!AJ207</f>
        <v>Jeep</v>
      </c>
      <c r="D206" s="17" t="str">
        <f>Data!AK207</f>
        <v>Patriot</v>
      </c>
      <c r="E206" s="17"/>
      <c r="F206" s="17"/>
      <c r="G206" s="29">
        <f>Data!K207</f>
        <v>168974.125</v>
      </c>
      <c r="H206" s="19">
        <f>Data!L207</f>
        <v>27.969894953703704</v>
      </c>
      <c r="I206" s="17">
        <f>Data!D207</f>
        <v>0</v>
      </c>
      <c r="J206" s="17"/>
      <c r="K206" s="17" t="str">
        <f>Data!F207</f>
        <v>Stopped</v>
      </c>
      <c r="L206" s="18"/>
      <c r="M206" s="18">
        <f>Data!I207</f>
        <v>0</v>
      </c>
      <c r="N206" s="21" t="str">
        <f>Data!AA207</f>
        <v>OK</v>
      </c>
      <c r="O206" s="26">
        <f>Data!Y207</f>
        <v>45334.651262303239</v>
      </c>
      <c r="P206" s="26">
        <f>Data!Z207</f>
        <v>45348.197199803239</v>
      </c>
      <c r="Q206" s="26">
        <f>Data!M207</f>
        <v>44406.975660289354</v>
      </c>
      <c r="R206" s="26">
        <f>Data!N207</f>
        <v>54788.791666666664</v>
      </c>
      <c r="S206" s="17" t="b">
        <f>OR(Data!$B$2&lt;Data!M207,Data!$B$2&gt;Data!N207)</f>
        <v>0</v>
      </c>
      <c r="T206" s="17" t="str">
        <f>Data!O207</f>
        <v>Version 9</v>
      </c>
      <c r="U206" s="17" t="str">
        <f>CONCATENATE(Data!P207,".",Data!Q207,".",Data!R207)</f>
        <v>120.40.21</v>
      </c>
      <c r="V206" s="17"/>
      <c r="W206" s="17" t="str">
        <f>Data!U207</f>
        <v>WV</v>
      </c>
      <c r="X206" s="17" t="str">
        <f>Data!W207</f>
        <v>America/New_York</v>
      </c>
      <c r="Y206" s="20">
        <f>Data!X207</f>
        <v>0</v>
      </c>
    </row>
    <row r="207" spans="1:25" ht="14.5" x14ac:dyDescent="0.35">
      <c r="A207" s="17"/>
      <c r="B207" s="17" t="str">
        <f>Data!AL208</f>
        <v>2014</v>
      </c>
      <c r="C207" s="17" t="str">
        <f>Data!AJ208</f>
        <v>Jeep</v>
      </c>
      <c r="D207" s="17" t="str">
        <f>Data!AK208</f>
        <v>Patriot</v>
      </c>
      <c r="E207" s="17"/>
      <c r="F207" s="17"/>
      <c r="G207" s="29">
        <f>Data!K208</f>
        <v>166840.78125</v>
      </c>
      <c r="H207" s="19">
        <f>Data!L208</f>
        <v>23.423609236111112</v>
      </c>
      <c r="I207" s="17">
        <f>Data!D208</f>
        <v>0</v>
      </c>
      <c r="J207" s="17"/>
      <c r="K207" s="17" t="str">
        <f>Data!F208</f>
        <v>Stopped</v>
      </c>
      <c r="L207" s="18"/>
      <c r="M207" s="18">
        <f>Data!I208</f>
        <v>0</v>
      </c>
      <c r="N207" s="21" t="str">
        <f>Data!AA208</f>
        <v>OK</v>
      </c>
      <c r="O207" s="26">
        <f>Data!Y208</f>
        <v>45348.264248414351</v>
      </c>
      <c r="P207" s="26">
        <f>Data!Z208</f>
        <v>45348.369838692131</v>
      </c>
      <c r="Q207" s="26">
        <f>Data!M208</f>
        <v>44406.975758807872</v>
      </c>
      <c r="R207" s="26">
        <f>Data!N208</f>
        <v>54788.791666666664</v>
      </c>
      <c r="S207" s="17" t="b">
        <f>OR(Data!$B$2&lt;Data!M208,Data!$B$2&gt;Data!N208)</f>
        <v>0</v>
      </c>
      <c r="T207" s="17" t="str">
        <f>Data!O208</f>
        <v>Version 9</v>
      </c>
      <c r="U207" s="17" t="str">
        <f>CONCATENATE(Data!P208,".",Data!Q208,".",Data!R208)</f>
        <v>120.40.22</v>
      </c>
      <c r="V207" s="17"/>
      <c r="W207" s="17" t="str">
        <f>Data!U208</f>
        <v>WV</v>
      </c>
      <c r="X207" s="17" t="str">
        <f>Data!W208</f>
        <v>America/New_York</v>
      </c>
      <c r="Y207" s="20">
        <f>Data!X208</f>
        <v>0</v>
      </c>
    </row>
    <row r="208" spans="1:25" ht="14.5" x14ac:dyDescent="0.35">
      <c r="A208" s="17"/>
      <c r="B208" s="17" t="str">
        <f>Data!AL209</f>
        <v>2014</v>
      </c>
      <c r="C208" s="17" t="str">
        <f>Data!AJ209</f>
        <v>Jeep</v>
      </c>
      <c r="D208" s="17" t="str">
        <f>Data!AK209</f>
        <v>Patriot</v>
      </c>
      <c r="E208" s="17"/>
      <c r="F208" s="17"/>
      <c r="G208" s="29">
        <f>Data!K209</f>
        <v>116031.0390625</v>
      </c>
      <c r="H208" s="19">
        <f>Data!L209</f>
        <v>49.532585717592596</v>
      </c>
      <c r="I208" s="17">
        <f>Data!D209</f>
        <v>0</v>
      </c>
      <c r="J208" s="17"/>
      <c r="K208" s="17" t="str">
        <f>Data!F209</f>
        <v>Driving</v>
      </c>
      <c r="L208" s="18"/>
      <c r="M208" s="18">
        <f>Data!I209</f>
        <v>0</v>
      </c>
      <c r="N208" s="21" t="str">
        <f>Data!AA209</f>
        <v>OK</v>
      </c>
      <c r="O208" s="26">
        <f>Data!Y209</f>
        <v>45348.374988425923</v>
      </c>
      <c r="P208" s="26">
        <f>Data!Z209</f>
        <v>45348.374988425923</v>
      </c>
      <c r="Q208" s="26">
        <f>Data!M209</f>
        <v>44406.97567832176</v>
      </c>
      <c r="R208" s="26">
        <f>Data!N209</f>
        <v>54788.791666666664</v>
      </c>
      <c r="S208" s="17" t="b">
        <f>OR(Data!$B$2&lt;Data!M209,Data!$B$2&gt;Data!N209)</f>
        <v>0</v>
      </c>
      <c r="T208" s="17" t="str">
        <f>Data!O209</f>
        <v>Version 9</v>
      </c>
      <c r="U208" s="17" t="str">
        <f>CONCATENATE(Data!P209,".",Data!Q209,".",Data!R209)</f>
        <v>120.40.22</v>
      </c>
      <c r="V208" s="17"/>
      <c r="W208" s="17" t="str">
        <f>Data!U209</f>
        <v>WV</v>
      </c>
      <c r="X208" s="17" t="str">
        <f>Data!W209</f>
        <v>America/New_York</v>
      </c>
      <c r="Y208" s="20">
        <f>Data!X209</f>
        <v>0</v>
      </c>
    </row>
    <row r="209" spans="1:25" ht="14.5" x14ac:dyDescent="0.35">
      <c r="A209" s="17"/>
      <c r="B209" s="17" t="str">
        <f>Data!AL210</f>
        <v>2014</v>
      </c>
      <c r="C209" s="17" t="str">
        <f>Data!AJ210</f>
        <v>Jeep</v>
      </c>
      <c r="D209" s="17" t="str">
        <f>Data!AK210</f>
        <v>Patriot</v>
      </c>
      <c r="E209" s="17"/>
      <c r="F209" s="17"/>
      <c r="G209" s="29">
        <f>Data!K210</f>
        <v>150604.15625</v>
      </c>
      <c r="H209" s="19">
        <f>Data!L210</f>
        <v>20.088346874999999</v>
      </c>
      <c r="I209" s="17">
        <f>Data!D210</f>
        <v>0</v>
      </c>
      <c r="J209" s="17"/>
      <c r="K209" s="17" t="str">
        <f>Data!F210</f>
        <v>Stopped</v>
      </c>
      <c r="L209" s="18"/>
      <c r="M209" s="18">
        <f>Data!I210</f>
        <v>0</v>
      </c>
      <c r="N209" s="21" t="str">
        <f>Data!AA210</f>
        <v>OK</v>
      </c>
      <c r="O209" s="26">
        <f>Data!Y210</f>
        <v>45348.328704432868</v>
      </c>
      <c r="P209" s="26">
        <f>Data!Z210</f>
        <v>45348.371875729164</v>
      </c>
      <c r="Q209" s="26">
        <f>Data!M210</f>
        <v>44406.976851157408</v>
      </c>
      <c r="R209" s="26">
        <f>Data!N210</f>
        <v>54788.791666666664</v>
      </c>
      <c r="S209" s="17" t="b">
        <f>OR(Data!$B$2&lt;Data!M210,Data!$B$2&gt;Data!N210)</f>
        <v>0</v>
      </c>
      <c r="T209" s="17" t="str">
        <f>Data!O210</f>
        <v>Version 9</v>
      </c>
      <c r="U209" s="17" t="str">
        <f>CONCATENATE(Data!P210,".",Data!Q210,".",Data!R210)</f>
        <v>120.40.21</v>
      </c>
      <c r="V209" s="17"/>
      <c r="W209" s="17" t="str">
        <f>Data!U210</f>
        <v>WV</v>
      </c>
      <c r="X209" s="17" t="str">
        <f>Data!W210</f>
        <v>America/New_York</v>
      </c>
      <c r="Y209" s="20">
        <f>Data!X210</f>
        <v>0</v>
      </c>
    </row>
    <row r="210" spans="1:25" ht="14.5" x14ac:dyDescent="0.35">
      <c r="A210" s="17"/>
      <c r="B210" s="17" t="str">
        <f>Data!AL211</f>
        <v>2014</v>
      </c>
      <c r="C210" s="17" t="str">
        <f>Data!AJ211</f>
        <v>Jeep</v>
      </c>
      <c r="D210" s="17" t="str">
        <f>Data!AK211</f>
        <v>Patriot</v>
      </c>
      <c r="E210" s="17"/>
      <c r="F210" s="17"/>
      <c r="G210" s="29">
        <f>Data!K211</f>
        <v>57846.30078125</v>
      </c>
      <c r="H210" s="19">
        <f>Data!L211</f>
        <v>2.259759849537037</v>
      </c>
      <c r="I210" s="17">
        <f>Data!D211</f>
        <v>0</v>
      </c>
      <c r="J210" s="17"/>
      <c r="K210" s="17" t="str">
        <f>Data!F211</f>
        <v>Stopped</v>
      </c>
      <c r="L210" s="18"/>
      <c r="M210" s="18">
        <f>Data!I211</f>
        <v>0</v>
      </c>
      <c r="N210" s="21" t="str">
        <f>Data!AA211</f>
        <v>OK</v>
      </c>
      <c r="O210" s="26">
        <f>Data!Y211</f>
        <v>45328.58534795139</v>
      </c>
      <c r="P210" s="26">
        <f>Data!Z211</f>
        <v>45347.883079432868</v>
      </c>
      <c r="Q210" s="26">
        <f>Data!M211</f>
        <v>44908.983425138889</v>
      </c>
      <c r="R210" s="26">
        <f>Data!N211</f>
        <v>54788.791666666664</v>
      </c>
      <c r="S210" s="17" t="b">
        <f>OR(Data!$B$2&lt;Data!M211,Data!$B$2&gt;Data!N211)</f>
        <v>0</v>
      </c>
      <c r="T210" s="17" t="str">
        <f>Data!O211</f>
        <v>Version 10</v>
      </c>
      <c r="U210" s="17" t="str">
        <f>CONCATENATE(Data!P211,".",Data!Q211,".",Data!R211)</f>
        <v>124.39.31</v>
      </c>
      <c r="V210" s="17"/>
      <c r="W210" s="17" t="str">
        <f>Data!U211</f>
        <v>WV</v>
      </c>
      <c r="X210" s="17" t="str">
        <f>Data!W211</f>
        <v>America/New_York</v>
      </c>
      <c r="Y210" s="20">
        <f>Data!X211</f>
        <v>0</v>
      </c>
    </row>
    <row r="211" spans="1:25" ht="14.5" x14ac:dyDescent="0.35">
      <c r="A211" s="17"/>
      <c r="B211" s="17" t="str">
        <f>Data!AL212</f>
        <v>2015</v>
      </c>
      <c r="C211" s="17" t="str">
        <f>Data!AJ212</f>
        <v>Jeep</v>
      </c>
      <c r="D211" s="17" t="str">
        <f>Data!AK212</f>
        <v>Grand Cherokee</v>
      </c>
      <c r="E211" s="17"/>
      <c r="F211" s="17"/>
      <c r="G211" s="29">
        <f>Data!K212</f>
        <v>82951.5625</v>
      </c>
      <c r="H211" s="19">
        <f>Data!L212</f>
        <v>39.547858067129631</v>
      </c>
      <c r="I211" s="17">
        <f>Data!D212</f>
        <v>0</v>
      </c>
      <c r="J211" s="17"/>
      <c r="K211" s="17" t="str">
        <f>Data!F212</f>
        <v>Stopped</v>
      </c>
      <c r="L211" s="18"/>
      <c r="M211" s="18">
        <f>Data!I212</f>
        <v>0</v>
      </c>
      <c r="N211" s="21" t="str">
        <f>Data!AA212</f>
        <v>OK</v>
      </c>
      <c r="O211" s="26">
        <f>Data!Y212</f>
        <v>45348.317222951388</v>
      </c>
      <c r="P211" s="26">
        <f>Data!Z212</f>
        <v>45348.360347951391</v>
      </c>
      <c r="Q211" s="26">
        <f>Data!M212</f>
        <v>44406.976539293981</v>
      </c>
      <c r="R211" s="26">
        <f>Data!N212</f>
        <v>54788.791666666664</v>
      </c>
      <c r="S211" s="17" t="b">
        <f>OR(Data!$B$2&lt;Data!M212,Data!$B$2&gt;Data!N212)</f>
        <v>0</v>
      </c>
      <c r="T211" s="17" t="str">
        <f>Data!O212</f>
        <v>Version 9</v>
      </c>
      <c r="U211" s="17" t="str">
        <f>CONCATENATE(Data!P212,".",Data!Q212,".",Data!R212)</f>
        <v>120.39.31</v>
      </c>
      <c r="V211" s="17"/>
      <c r="W211" s="17" t="str">
        <f>Data!U212</f>
        <v>WV</v>
      </c>
      <c r="X211" s="17" t="str">
        <f>Data!W212</f>
        <v>America/New_York</v>
      </c>
      <c r="Y211" s="20">
        <f>Data!X212</f>
        <v>0</v>
      </c>
    </row>
    <row r="212" spans="1:25" ht="14.5" x14ac:dyDescent="0.35">
      <c r="A212" s="17"/>
      <c r="B212" s="17" t="str">
        <f>Data!AL213</f>
        <v>2015</v>
      </c>
      <c r="C212" s="17" t="str">
        <f>Data!AJ213</f>
        <v>Jeep</v>
      </c>
      <c r="D212" s="17" t="str">
        <f>Data!AK213</f>
        <v>Grand Cherokee</v>
      </c>
      <c r="E212" s="17"/>
      <c r="F212" s="17"/>
      <c r="G212" s="29">
        <f>Data!K213</f>
        <v>116194.1796875</v>
      </c>
      <c r="H212" s="19">
        <f>Data!L213</f>
        <v>25.269763472222223</v>
      </c>
      <c r="I212" s="17">
        <f>Data!D213</f>
        <v>0</v>
      </c>
      <c r="J212" s="17"/>
      <c r="K212" s="17" t="str">
        <f>Data!F213</f>
        <v>Stopped</v>
      </c>
      <c r="L212" s="18"/>
      <c r="M212" s="18">
        <f>Data!I213</f>
        <v>0</v>
      </c>
      <c r="N212" s="21" t="str">
        <f>Data!AA213</f>
        <v>OK</v>
      </c>
      <c r="O212" s="26">
        <f>Data!Y213</f>
        <v>45347.620359525463</v>
      </c>
      <c r="P212" s="26">
        <f>Data!Z213</f>
        <v>45348.372790081019</v>
      </c>
      <c r="Q212" s="26">
        <f>Data!M213</f>
        <v>44406.977556631944</v>
      </c>
      <c r="R212" s="26">
        <f>Data!N213</f>
        <v>54788.791666666664</v>
      </c>
      <c r="S212" s="17" t="b">
        <f>OR(Data!$B$2&lt;Data!M213,Data!$B$2&gt;Data!N213)</f>
        <v>0</v>
      </c>
      <c r="T212" s="17" t="str">
        <f>Data!O213</f>
        <v>Version 9</v>
      </c>
      <c r="U212" s="17" t="str">
        <f>CONCATENATE(Data!P213,".",Data!Q213,".",Data!R213)</f>
        <v>120.39.32</v>
      </c>
      <c r="V212" s="17"/>
      <c r="W212" s="17" t="str">
        <f>Data!U213</f>
        <v>WV</v>
      </c>
      <c r="X212" s="17" t="str">
        <f>Data!W213</f>
        <v>America/New_York</v>
      </c>
      <c r="Y212" s="20">
        <f>Data!X213</f>
        <v>0</v>
      </c>
    </row>
    <row r="213" spans="1:25" ht="14.5" x14ac:dyDescent="0.35">
      <c r="A213" s="17"/>
      <c r="B213" s="17" t="str">
        <f>Data!AL214</f>
        <v>2015</v>
      </c>
      <c r="C213" s="17" t="str">
        <f>Data!AJ214</f>
        <v>Toyota</v>
      </c>
      <c r="D213" s="17" t="str">
        <f>Data!AK214</f>
        <v>Camry</v>
      </c>
      <c r="E213" s="17"/>
      <c r="F213" s="17"/>
      <c r="G213" s="29">
        <f>Data!K214</f>
        <v>40421.875</v>
      </c>
      <c r="H213" s="19">
        <f>Data!L214</f>
        <v>2.9550983797296295</v>
      </c>
      <c r="I213" s="17">
        <f>Data!D214</f>
        <v>0</v>
      </c>
      <c r="J213" s="17"/>
      <c r="K213" s="17" t="str">
        <f>Data!F214</f>
        <v>Stopped</v>
      </c>
      <c r="L213" s="18"/>
      <c r="M213" s="18">
        <f>Data!I214</f>
        <v>0</v>
      </c>
      <c r="N213" s="21" t="str">
        <f>Data!AA214</f>
        <v>OK</v>
      </c>
      <c r="O213" s="26">
        <f>Data!Y214</f>
        <v>45345.609977581022</v>
      </c>
      <c r="P213" s="26">
        <f>Data!Z214</f>
        <v>45348.361239155092</v>
      </c>
      <c r="Q213" s="26">
        <f>Data!M214</f>
        <v>44882.954982314812</v>
      </c>
      <c r="R213" s="26">
        <f>Data!N214</f>
        <v>54788.791666666664</v>
      </c>
      <c r="S213" s="17" t="b">
        <f>OR(Data!$B$2&lt;Data!M214,Data!$B$2&gt;Data!N214)</f>
        <v>0</v>
      </c>
      <c r="T213" s="17" t="str">
        <f>Data!O214</f>
        <v>Version 10</v>
      </c>
      <c r="U213" s="17" t="str">
        <f>CONCATENATE(Data!P214,".",Data!Q214,".",Data!R214)</f>
        <v>124.40.21</v>
      </c>
      <c r="V213" s="17"/>
      <c r="W213" s="17" t="str">
        <f>Data!U214</f>
        <v>WV</v>
      </c>
      <c r="X213" s="17" t="str">
        <f>Data!W214</f>
        <v>America/New_York</v>
      </c>
      <c r="Y213" s="20">
        <f>Data!X214</f>
        <v>0</v>
      </c>
    </row>
    <row r="214" spans="1:25" ht="14.5" x14ac:dyDescent="0.35">
      <c r="A214" s="17"/>
      <c r="B214" s="17" t="str">
        <f>Data!AL215</f>
        <v>2007</v>
      </c>
      <c r="C214" s="17" t="str">
        <f>Data!AJ215</f>
        <v>Ford</v>
      </c>
      <c r="D214" s="17" t="str">
        <f>Data!AK215</f>
        <v>F-350</v>
      </c>
      <c r="E214" s="17"/>
      <c r="F214" s="17"/>
      <c r="G214" s="29">
        <f>Data!K215</f>
        <v>90070.4921875</v>
      </c>
      <c r="H214" s="19">
        <f>Data!L215</f>
        <v>1.1169921875</v>
      </c>
      <c r="I214" s="17">
        <f>Data!D215</f>
        <v>0</v>
      </c>
      <c r="J214" s="17"/>
      <c r="K214" s="17" t="str">
        <f>Data!F215</f>
        <v>Stopped</v>
      </c>
      <c r="L214" s="18"/>
      <c r="M214" s="18">
        <f>Data!I215</f>
        <v>0</v>
      </c>
      <c r="N214" s="21" t="str">
        <f>Data!AA215</f>
        <v>OK</v>
      </c>
      <c r="O214" s="26">
        <f>Data!Y215</f>
        <v>45344.54827619213</v>
      </c>
      <c r="P214" s="26">
        <f>Data!Z215</f>
        <v>45348.312685914352</v>
      </c>
      <c r="Q214" s="26">
        <f>Data!M215</f>
        <v>45015.987504409721</v>
      </c>
      <c r="R214" s="26">
        <f>Data!N215</f>
        <v>54788.791666666664</v>
      </c>
      <c r="S214" s="17" t="b">
        <f>OR(Data!$B$2&lt;Data!M215,Data!$B$2&gt;Data!N215)</f>
        <v>0</v>
      </c>
      <c r="T214" s="17" t="str">
        <f>Data!O215</f>
        <v>Version 10</v>
      </c>
      <c r="U214" s="17" t="str">
        <f>CONCATENATE(Data!P215,".",Data!Q215,".",Data!R215)</f>
        <v>124.39.32</v>
      </c>
      <c r="V214" s="17"/>
      <c r="W214" s="17" t="str">
        <f>Data!U215</f>
        <v>WV</v>
      </c>
      <c r="X214" s="17" t="str">
        <f>Data!W215</f>
        <v>America/New_York</v>
      </c>
      <c r="Y214" s="20">
        <f>Data!X215</f>
        <v>0</v>
      </c>
    </row>
    <row r="215" spans="1:25" ht="14.5" x14ac:dyDescent="0.35">
      <c r="A215" s="17"/>
      <c r="B215" s="17" t="str">
        <f>Data!AL216</f>
        <v>2004</v>
      </c>
      <c r="C215" s="17" t="str">
        <f>Data!AJ216</f>
        <v>Ford</v>
      </c>
      <c r="D215" s="17" t="str">
        <f>Data!AK216</f>
        <v>Econoline</v>
      </c>
      <c r="E215" s="17"/>
      <c r="F215" s="17"/>
      <c r="G215" s="29">
        <f>Data!K216</f>
        <v>46776.87890625</v>
      </c>
      <c r="H215" s="19">
        <f>Data!L216</f>
        <v>3.178705162037037</v>
      </c>
      <c r="I215" s="17">
        <f>Data!D216</f>
        <v>0</v>
      </c>
      <c r="J215" s="17"/>
      <c r="K215" s="17" t="str">
        <f>Data!F216</f>
        <v>Stopped</v>
      </c>
      <c r="L215" s="18"/>
      <c r="M215" s="18">
        <f>Data!I216</f>
        <v>0</v>
      </c>
      <c r="N215" s="21" t="str">
        <f>Data!AA216</f>
        <v>OK</v>
      </c>
      <c r="O215" s="26">
        <f>Data!Y216</f>
        <v>45344.465972951388</v>
      </c>
      <c r="P215" s="26">
        <f>Data!Z216</f>
        <v>45347.450579432872</v>
      </c>
      <c r="Q215" s="26">
        <f>Data!M216</f>
        <v>44882.955053541664</v>
      </c>
      <c r="R215" s="26">
        <f>Data!N216</f>
        <v>54788.791666666664</v>
      </c>
      <c r="S215" s="17" t="b">
        <f>OR(Data!$B$2&lt;Data!M216,Data!$B$2&gt;Data!N216)</f>
        <v>0</v>
      </c>
      <c r="T215" s="17" t="str">
        <f>Data!O216</f>
        <v>Version 10</v>
      </c>
      <c r="U215" s="17" t="str">
        <f>CONCATENATE(Data!P216,".",Data!Q216,".",Data!R216)</f>
        <v>124.40.21</v>
      </c>
      <c r="V215" s="17"/>
      <c r="W215" s="17" t="str">
        <f>Data!U216</f>
        <v>WV</v>
      </c>
      <c r="X215" s="17" t="str">
        <f>Data!W216</f>
        <v>America/New_York</v>
      </c>
      <c r="Y215" s="20">
        <f>Data!X216</f>
        <v>0</v>
      </c>
    </row>
    <row r="216" spans="1:25" ht="14.5" x14ac:dyDescent="0.35">
      <c r="A216" s="17"/>
      <c r="B216" s="17" t="str">
        <f>Data!AL217</f>
        <v>2012</v>
      </c>
      <c r="C216" s="17" t="str">
        <f>Data!AJ217</f>
        <v>Ford</v>
      </c>
      <c r="D216" s="17" t="str">
        <f>Data!AK217</f>
        <v>Escape</v>
      </c>
      <c r="E216" s="17"/>
      <c r="F216" s="17"/>
      <c r="G216" s="29">
        <f>Data!K217</f>
        <v>127384.328125</v>
      </c>
      <c r="H216" s="19">
        <f>Data!L217</f>
        <v>9.9907241550925932</v>
      </c>
      <c r="I216" s="17">
        <f>Data!D217</f>
        <v>0</v>
      </c>
      <c r="J216" s="17"/>
      <c r="K216" s="17" t="str">
        <f>Data!F217</f>
        <v>Stopped</v>
      </c>
      <c r="L216" s="18"/>
      <c r="M216" s="18">
        <f>Data!I217</f>
        <v>0</v>
      </c>
      <c r="N216" s="21" t="str">
        <f>Data!AA217</f>
        <v>OK</v>
      </c>
      <c r="O216" s="26">
        <f>Data!Y217</f>
        <v>45345.315706747686</v>
      </c>
      <c r="P216" s="26">
        <f>Data!Z217</f>
        <v>45348.317176655095</v>
      </c>
      <c r="Q216" s="26">
        <f>Data!M217</f>
        <v>44167.42520740741</v>
      </c>
      <c r="R216" s="26">
        <f>Data!N217</f>
        <v>54788.791666666664</v>
      </c>
      <c r="S216" s="17" t="b">
        <f>OR(Data!$B$2&lt;Data!M217,Data!$B$2&gt;Data!N217)</f>
        <v>0</v>
      </c>
      <c r="T216" s="17" t="str">
        <f>Data!O217</f>
        <v>Version 9</v>
      </c>
      <c r="U216" s="17" t="str">
        <f>CONCATENATE(Data!P217,".",Data!Q217,".",Data!R217)</f>
        <v>120.39.31</v>
      </c>
      <c r="V216" s="17"/>
      <c r="W216" s="17" t="str">
        <f>Data!U217</f>
        <v>WV</v>
      </c>
      <c r="X216" s="17" t="str">
        <f>Data!W217</f>
        <v>America/New_York</v>
      </c>
      <c r="Y216" s="20">
        <f>Data!X217</f>
        <v>0</v>
      </c>
    </row>
    <row r="217" spans="1:25" ht="14.5" x14ac:dyDescent="0.35">
      <c r="A217" s="17"/>
      <c r="B217" s="17" t="str">
        <f>Data!AL218</f>
        <v>2012</v>
      </c>
      <c r="C217" s="17" t="str">
        <f>Data!AJ218</f>
        <v>Ford</v>
      </c>
      <c r="D217" s="17" t="str">
        <f>Data!AK218</f>
        <v>F-150</v>
      </c>
      <c r="E217" s="17"/>
      <c r="F217" s="17"/>
      <c r="G217" s="29">
        <f>Data!K218</f>
        <v>181048.046875</v>
      </c>
      <c r="H217" s="19">
        <f>Data!L218</f>
        <v>34.203790972222222</v>
      </c>
      <c r="I217" s="17" t="str">
        <f>Data!D218</f>
        <v>Harold.L.McVay@wv.gov</v>
      </c>
      <c r="J217" s="17"/>
      <c r="K217" s="17" t="str">
        <f>Data!F218</f>
        <v>Driving</v>
      </c>
      <c r="L217" s="18"/>
      <c r="M217" s="18">
        <f>Data!I218</f>
        <v>0</v>
      </c>
      <c r="N217" s="21" t="str">
        <f>Data!AA218</f>
        <v>OK</v>
      </c>
      <c r="O217" s="26">
        <f>Data!Y218</f>
        <v>45348.375474537039</v>
      </c>
      <c r="P217" s="26">
        <f>Data!Z218</f>
        <v>45348.375474537039</v>
      </c>
      <c r="Q217" s="26">
        <f>Data!M218</f>
        <v>44400.94838021991</v>
      </c>
      <c r="R217" s="26">
        <f>Data!N218</f>
        <v>54788.791666666664</v>
      </c>
      <c r="S217" s="17" t="b">
        <f>OR(Data!$B$2&lt;Data!M218,Data!$B$2&gt;Data!N218)</f>
        <v>0</v>
      </c>
      <c r="T217" s="17" t="str">
        <f>Data!O218</f>
        <v>Version 9</v>
      </c>
      <c r="U217" s="17" t="str">
        <f>CONCATENATE(Data!P218,".",Data!Q218,".",Data!R218)</f>
        <v>120.39.31</v>
      </c>
      <c r="V217" s="17"/>
      <c r="W217" s="17" t="str">
        <f>Data!U218</f>
        <v>WV</v>
      </c>
      <c r="X217" s="17" t="str">
        <f>Data!W218</f>
        <v>America/New_York</v>
      </c>
      <c r="Y217" s="20">
        <f>Data!X218</f>
        <v>0</v>
      </c>
    </row>
    <row r="218" spans="1:25" ht="14.5" x14ac:dyDescent="0.35">
      <c r="A218" s="17"/>
      <c r="B218" s="17" t="str">
        <f>Data!AL219</f>
        <v>2012</v>
      </c>
      <c r="C218" s="17" t="str">
        <f>Data!AJ219</f>
        <v>Ford</v>
      </c>
      <c r="D218" s="17" t="str">
        <f>Data!AK219</f>
        <v>F-150</v>
      </c>
      <c r="E218" s="17"/>
      <c r="F218" s="17"/>
      <c r="G218" s="29">
        <f>Data!K219</f>
        <v>166990.421875</v>
      </c>
      <c r="H218" s="19">
        <f>Data!L219</f>
        <v>29.372944351851853</v>
      </c>
      <c r="I218" s="17">
        <f>Data!D219</f>
        <v>0</v>
      </c>
      <c r="J218" s="17"/>
      <c r="K218" s="17" t="str">
        <f>Data!F219</f>
        <v>Driving</v>
      </c>
      <c r="L218" s="18"/>
      <c r="M218" s="18">
        <f>Data!I219</f>
        <v>0</v>
      </c>
      <c r="N218" s="21" t="str">
        <f>Data!AA219</f>
        <v>OK</v>
      </c>
      <c r="O218" s="26">
        <f>Data!Y219</f>
        <v>45348.375462962962</v>
      </c>
      <c r="P218" s="26">
        <f>Data!Z219</f>
        <v>45348.375462962962</v>
      </c>
      <c r="Q218" s="26">
        <f>Data!M219</f>
        <v>44400.949806168981</v>
      </c>
      <c r="R218" s="26">
        <f>Data!N219</f>
        <v>54788.791666666664</v>
      </c>
      <c r="S218" s="17" t="b">
        <f>OR(Data!$B$2&lt;Data!M219,Data!$B$2&gt;Data!N219)</f>
        <v>0</v>
      </c>
      <c r="T218" s="17" t="str">
        <f>Data!O219</f>
        <v>Version 9</v>
      </c>
      <c r="U218" s="17" t="str">
        <f>CONCATENATE(Data!P219,".",Data!Q219,".",Data!R219)</f>
        <v>120.39.31</v>
      </c>
      <c r="V218" s="17"/>
      <c r="W218" s="17" t="str">
        <f>Data!U219</f>
        <v>WV</v>
      </c>
      <c r="X218" s="17" t="str">
        <f>Data!W219</f>
        <v>America/New_York</v>
      </c>
      <c r="Y218" s="20">
        <f>Data!X219</f>
        <v>0</v>
      </c>
    </row>
    <row r="219" spans="1:25" ht="14.5" x14ac:dyDescent="0.35">
      <c r="A219" s="17"/>
      <c r="B219" s="17" t="str">
        <f>Data!AL220</f>
        <v>2014</v>
      </c>
      <c r="C219" s="17" t="str">
        <f>Data!AJ220</f>
        <v>Ford</v>
      </c>
      <c r="D219" s="17" t="str">
        <f>Data!AK220</f>
        <v>Explorer</v>
      </c>
      <c r="E219" s="17"/>
      <c r="F219" s="17"/>
      <c r="G219" s="29">
        <f>Data!K220</f>
        <v>99706.5234375</v>
      </c>
      <c r="H219" s="19">
        <f>Data!L220</f>
        <v>36.605882719907406</v>
      </c>
      <c r="I219" s="17">
        <f>Data!D220</f>
        <v>0</v>
      </c>
      <c r="J219" s="17"/>
      <c r="K219" s="17" t="str">
        <f>Data!F220</f>
        <v>Stopped</v>
      </c>
      <c r="L219" s="18"/>
      <c r="M219" s="18">
        <f>Data!I220</f>
        <v>0</v>
      </c>
      <c r="N219" s="21" t="str">
        <f>Data!AA220</f>
        <v>OK</v>
      </c>
      <c r="O219" s="26">
        <f>Data!Y220</f>
        <v>45348.288762303244</v>
      </c>
      <c r="P219" s="26">
        <f>Data!Z220</f>
        <v>45348.373229895835</v>
      </c>
      <c r="Q219" s="26">
        <f>Data!M220</f>
        <v>44882.955045069444</v>
      </c>
      <c r="R219" s="26">
        <f>Data!N220</f>
        <v>54788.791666666664</v>
      </c>
      <c r="S219" s="17" t="b">
        <f>OR(Data!$B$2&lt;Data!M220,Data!$B$2&gt;Data!N220)</f>
        <v>0</v>
      </c>
      <c r="T219" s="17" t="str">
        <f>Data!O220</f>
        <v>Version 10</v>
      </c>
      <c r="U219" s="17" t="str">
        <f>CONCATENATE(Data!P220,".",Data!Q220,".",Data!R220)</f>
        <v>124.40.21</v>
      </c>
      <c r="V219" s="17"/>
      <c r="W219" s="17" t="str">
        <f>Data!U220</f>
        <v>WV</v>
      </c>
      <c r="X219" s="17" t="str">
        <f>Data!W220</f>
        <v>America/New_York</v>
      </c>
      <c r="Y219" s="20">
        <f>Data!X220</f>
        <v>0</v>
      </c>
    </row>
    <row r="220" spans="1:25" ht="14.5" x14ac:dyDescent="0.35">
      <c r="A220" s="17"/>
      <c r="B220" s="17" t="str">
        <f>Data!AL221</f>
        <v>2011</v>
      </c>
      <c r="C220" s="17" t="str">
        <f>Data!AJ221</f>
        <v>Ford</v>
      </c>
      <c r="D220" s="17" t="str">
        <f>Data!AK221</f>
        <v>Escape</v>
      </c>
      <c r="E220" s="17"/>
      <c r="F220" s="17"/>
      <c r="G220" s="29">
        <f>Data!K221</f>
        <v>158855.84375</v>
      </c>
      <c r="H220" s="19">
        <f>Data!L221</f>
        <v>41.071071250000003</v>
      </c>
      <c r="I220" s="17">
        <f>Data!D221</f>
        <v>0</v>
      </c>
      <c r="J220" s="17"/>
      <c r="K220" s="17" t="str">
        <f>Data!F221</f>
        <v>Stopped</v>
      </c>
      <c r="L220" s="18"/>
      <c r="M220" s="18">
        <f>Data!I221</f>
        <v>0</v>
      </c>
      <c r="N220" s="21" t="str">
        <f>Data!AA221</f>
        <v>OK</v>
      </c>
      <c r="O220" s="26">
        <f>Data!Y221</f>
        <v>45348.333507673611</v>
      </c>
      <c r="P220" s="26">
        <f>Data!Z221</f>
        <v>45348.355857210649</v>
      </c>
      <c r="Q220" s="26">
        <f>Data!M221</f>
        <v>44406.975624675928</v>
      </c>
      <c r="R220" s="26">
        <f>Data!N221</f>
        <v>54788.791666666664</v>
      </c>
      <c r="S220" s="17" t="b">
        <f>OR(Data!$B$2&lt;Data!M221,Data!$B$2&gt;Data!N221)</f>
        <v>0</v>
      </c>
      <c r="T220" s="17" t="str">
        <f>Data!O221</f>
        <v>Version 9</v>
      </c>
      <c r="U220" s="17" t="str">
        <f>CONCATENATE(Data!P221,".",Data!Q221,".",Data!R221)</f>
        <v>120.40.22</v>
      </c>
      <c r="V220" s="17"/>
      <c r="W220" s="17" t="str">
        <f>Data!U221</f>
        <v>WV</v>
      </c>
      <c r="X220" s="17" t="str">
        <f>Data!W221</f>
        <v>America/New_York</v>
      </c>
      <c r="Y220" s="20">
        <f>Data!X221</f>
        <v>0</v>
      </c>
    </row>
    <row r="221" spans="1:25" ht="14.5" x14ac:dyDescent="0.35">
      <c r="A221" s="17"/>
      <c r="B221" s="17" t="str">
        <f>Data!AL222</f>
        <v>2011</v>
      </c>
      <c r="C221" s="17" t="str">
        <f>Data!AJ222</f>
        <v>Ford</v>
      </c>
      <c r="D221" s="17" t="str">
        <f>Data!AK222</f>
        <v>Escape</v>
      </c>
      <c r="E221" s="17"/>
      <c r="F221" s="17"/>
      <c r="G221" s="29">
        <f>Data!K222</f>
        <v>85084.7265625</v>
      </c>
      <c r="H221" s="19">
        <f>Data!L222</f>
        <v>10.76588380787037</v>
      </c>
      <c r="I221" s="17">
        <f>Data!D222</f>
        <v>0</v>
      </c>
      <c r="J221" s="17"/>
      <c r="K221" s="17" t="str">
        <f>Data!F222</f>
        <v>Stopped</v>
      </c>
      <c r="L221" s="18"/>
      <c r="M221" s="18">
        <f>Data!I222</f>
        <v>0</v>
      </c>
      <c r="N221" s="21" t="str">
        <f>Data!AA222</f>
        <v>OK</v>
      </c>
      <c r="O221" s="26">
        <f>Data!Y222</f>
        <v>45331.625162766206</v>
      </c>
      <c r="P221" s="26">
        <f>Data!Z222</f>
        <v>45348.076401192127</v>
      </c>
      <c r="Q221" s="26">
        <f>Data!M222</f>
        <v>44406.977504456016</v>
      </c>
      <c r="R221" s="26">
        <f>Data!N222</f>
        <v>54788.791666666664</v>
      </c>
      <c r="S221" s="17" t="b">
        <f>OR(Data!$B$2&lt;Data!M222,Data!$B$2&gt;Data!N222)</f>
        <v>0</v>
      </c>
      <c r="T221" s="17" t="str">
        <f>Data!O222</f>
        <v>Version 9</v>
      </c>
      <c r="U221" s="17" t="str">
        <f>CONCATENATE(Data!P222,".",Data!Q222,".",Data!R222)</f>
        <v>120.40.21</v>
      </c>
      <c r="V221" s="17"/>
      <c r="W221" s="17" t="str">
        <f>Data!U222</f>
        <v>WV</v>
      </c>
      <c r="X221" s="17" t="str">
        <f>Data!W222</f>
        <v>America/New_York</v>
      </c>
      <c r="Y221" s="20">
        <f>Data!X222</f>
        <v>0</v>
      </c>
    </row>
    <row r="222" spans="1:25" ht="14.5" x14ac:dyDescent="0.35">
      <c r="A222" s="17"/>
      <c r="B222" s="17">
        <f>Data!AL223</f>
        <v>0</v>
      </c>
      <c r="C222" s="17">
        <f>Data!AJ223</f>
        <v>0</v>
      </c>
      <c r="D222" s="17">
        <f>Data!AK223</f>
        <v>0</v>
      </c>
      <c r="E222" s="17"/>
      <c r="F222" s="17"/>
      <c r="G222" s="29">
        <f>Data!K223</f>
        <v>0</v>
      </c>
      <c r="H222" s="19">
        <f>Data!L223</f>
        <v>0</v>
      </c>
      <c r="I222" s="17">
        <f>Data!D223</f>
        <v>0</v>
      </c>
      <c r="J222" s="17"/>
      <c r="K222" s="17">
        <f>Data!F223</f>
        <v>0</v>
      </c>
      <c r="L222" s="18"/>
      <c r="M222" s="18">
        <f>Data!I223</f>
        <v>0</v>
      </c>
      <c r="N222" s="21">
        <f>Data!AA223</f>
        <v>0</v>
      </c>
      <c r="O222" s="26">
        <f>Data!Y223</f>
        <v>0</v>
      </c>
      <c r="P222" s="26">
        <f>Data!Z223</f>
        <v>0</v>
      </c>
      <c r="Q222" s="26">
        <f>Data!M223</f>
        <v>45327.426739513889</v>
      </c>
      <c r="R222" s="26">
        <f>Data!N223</f>
        <v>54788.791666666664</v>
      </c>
      <c r="S222" s="17" t="b">
        <f>OR(Data!$B$2&lt;Data!M223,Data!$B$2&gt;Data!N223)</f>
        <v>0</v>
      </c>
      <c r="T222" s="17" t="str">
        <f>Data!O223</f>
        <v>Version 9</v>
      </c>
      <c r="U222" s="17" t="str">
        <f>CONCATENATE(Data!P223,".",Data!Q223,".",Data!R223)</f>
        <v>120.0.0</v>
      </c>
      <c r="V222" s="17"/>
      <c r="W222" s="17">
        <f>Data!U223</f>
        <v>0</v>
      </c>
      <c r="X222" s="17" t="str">
        <f>Data!W223</f>
        <v>America/New_York</v>
      </c>
      <c r="Y222" s="20">
        <f>Data!X223</f>
        <v>0</v>
      </c>
    </row>
    <row r="223" spans="1:25" ht="14.5" x14ac:dyDescent="0.35">
      <c r="A223" s="17"/>
      <c r="B223" s="17">
        <f>Data!AL224</f>
        <v>0</v>
      </c>
      <c r="C223" s="17">
        <f>Data!AJ224</f>
        <v>0</v>
      </c>
      <c r="D223" s="17">
        <f>Data!AK224</f>
        <v>0</v>
      </c>
      <c r="E223" s="17"/>
      <c r="F223" s="17"/>
      <c r="G223" s="29">
        <f>Data!K224</f>
        <v>0</v>
      </c>
      <c r="H223" s="19">
        <f>Data!L224</f>
        <v>0</v>
      </c>
      <c r="I223" s="17">
        <f>Data!D224</f>
        <v>0</v>
      </c>
      <c r="J223" s="17"/>
      <c r="K223" s="17">
        <f>Data!F224</f>
        <v>0</v>
      </c>
      <c r="L223" s="18"/>
      <c r="M223" s="18">
        <f>Data!I224</f>
        <v>0</v>
      </c>
      <c r="N223" s="21">
        <f>Data!AA224</f>
        <v>0</v>
      </c>
      <c r="O223" s="26">
        <f>Data!Y224</f>
        <v>0</v>
      </c>
      <c r="P223" s="26">
        <f>Data!Z224</f>
        <v>0</v>
      </c>
      <c r="Q223" s="26">
        <f>Data!M224</f>
        <v>45006.42618869213</v>
      </c>
      <c r="R223" s="26">
        <f>Data!N224</f>
        <v>54788.791666666664</v>
      </c>
      <c r="S223" s="17" t="b">
        <f>OR(Data!$B$2&lt;Data!M224,Data!$B$2&gt;Data!N224)</f>
        <v>0</v>
      </c>
      <c r="T223" s="17" t="str">
        <f>Data!O224</f>
        <v>Version 9</v>
      </c>
      <c r="U223" s="17" t="str">
        <f>CONCATENATE(Data!P224,".",Data!Q224,".",Data!R224)</f>
        <v>120.0.0</v>
      </c>
      <c r="V223" s="17"/>
      <c r="W223" s="17">
        <f>Data!U224</f>
        <v>0</v>
      </c>
      <c r="X223" s="17" t="str">
        <f>Data!W224</f>
        <v>America/New_York</v>
      </c>
      <c r="Y223" s="20">
        <f>Data!X224</f>
        <v>0</v>
      </c>
    </row>
    <row r="224" spans="1:25" ht="14.5" x14ac:dyDescent="0.35">
      <c r="A224" s="17"/>
      <c r="B224" s="17">
        <f>Data!AL225</f>
        <v>0</v>
      </c>
      <c r="C224" s="17">
        <f>Data!AJ225</f>
        <v>0</v>
      </c>
      <c r="D224" s="17">
        <f>Data!AK225</f>
        <v>0</v>
      </c>
      <c r="E224" s="17"/>
      <c r="F224" s="17"/>
      <c r="G224" s="29">
        <f>Data!K225</f>
        <v>0</v>
      </c>
      <c r="H224" s="19">
        <f>Data!L225</f>
        <v>0</v>
      </c>
      <c r="I224" s="17">
        <f>Data!D225</f>
        <v>0</v>
      </c>
      <c r="J224" s="17"/>
      <c r="K224" s="17">
        <f>Data!F225</f>
        <v>0</v>
      </c>
      <c r="L224" s="18"/>
      <c r="M224" s="18">
        <f>Data!I225</f>
        <v>0</v>
      </c>
      <c r="N224" s="21">
        <f>Data!AA225</f>
        <v>0</v>
      </c>
      <c r="O224" s="26">
        <f>Data!Y225</f>
        <v>0</v>
      </c>
      <c r="P224" s="26">
        <f>Data!Z225</f>
        <v>0</v>
      </c>
      <c r="Q224" s="26">
        <f>Data!M225</f>
        <v>45342.509252905096</v>
      </c>
      <c r="R224" s="26">
        <f>Data!N225</f>
        <v>54788.791666666664</v>
      </c>
      <c r="S224" s="17" t="b">
        <f>OR(Data!$B$2&lt;Data!M225,Data!$B$2&gt;Data!N225)</f>
        <v>0</v>
      </c>
      <c r="T224" s="17" t="str">
        <f>Data!O225</f>
        <v>Version 9</v>
      </c>
      <c r="U224" s="17" t="str">
        <f>CONCATENATE(Data!P225,".",Data!Q225,".",Data!R225)</f>
        <v>120.0.0</v>
      </c>
      <c r="V224" s="17"/>
      <c r="W224" s="17">
        <f>Data!U225</f>
        <v>0</v>
      </c>
      <c r="X224" s="17" t="str">
        <f>Data!W225</f>
        <v>America/New_York</v>
      </c>
      <c r="Y224" s="20">
        <f>Data!X225</f>
        <v>0</v>
      </c>
    </row>
    <row r="225" spans="1:25" ht="14.5" x14ac:dyDescent="0.35">
      <c r="A225" s="17"/>
      <c r="B225" s="17">
        <f>Data!AL226</f>
        <v>0</v>
      </c>
      <c r="C225" s="17">
        <f>Data!AJ226</f>
        <v>0</v>
      </c>
      <c r="D225" s="17">
        <f>Data!AK226</f>
        <v>0</v>
      </c>
      <c r="E225" s="17"/>
      <c r="F225" s="17"/>
      <c r="G225" s="29">
        <f>Data!K226</f>
        <v>0</v>
      </c>
      <c r="H225" s="19">
        <f>Data!L226</f>
        <v>0</v>
      </c>
      <c r="I225" s="17">
        <f>Data!D226</f>
        <v>0</v>
      </c>
      <c r="J225" s="17"/>
      <c r="K225" s="17">
        <f>Data!F226</f>
        <v>0</v>
      </c>
      <c r="L225" s="18"/>
      <c r="M225" s="18">
        <f>Data!I226</f>
        <v>0</v>
      </c>
      <c r="N225" s="21">
        <f>Data!AA226</f>
        <v>0</v>
      </c>
      <c r="O225" s="26">
        <f>Data!Y226</f>
        <v>0</v>
      </c>
      <c r="P225" s="26">
        <f>Data!Z226</f>
        <v>0</v>
      </c>
      <c r="Q225" s="26">
        <f>Data!M226</f>
        <v>45152.599904282404</v>
      </c>
      <c r="R225" s="26">
        <f>Data!N226</f>
        <v>54788.791666666664</v>
      </c>
      <c r="S225" s="17" t="b">
        <f>OR(Data!$B$2&lt;Data!M226,Data!$B$2&gt;Data!N226)</f>
        <v>0</v>
      </c>
      <c r="T225" s="17" t="str">
        <f>Data!O226</f>
        <v>Version 9</v>
      </c>
      <c r="U225" s="17" t="str">
        <f>CONCATENATE(Data!P226,".",Data!Q226,".",Data!R226)</f>
        <v>120.0.0</v>
      </c>
      <c r="V225" s="17"/>
      <c r="W225" s="17">
        <f>Data!U226</f>
        <v>0</v>
      </c>
      <c r="X225" s="17" t="str">
        <f>Data!W226</f>
        <v>UTC</v>
      </c>
      <c r="Y225" s="20">
        <f>Data!X226</f>
        <v>0</v>
      </c>
    </row>
    <row r="226" spans="1:25" ht="14.5" x14ac:dyDescent="0.35">
      <c r="A226" s="17"/>
      <c r="B226" s="17" t="str">
        <f>Data!AL227</f>
        <v>2011</v>
      </c>
      <c r="C226" s="17" t="str">
        <f>Data!AJ227</f>
        <v>Ford</v>
      </c>
      <c r="D226" s="17" t="str">
        <f>Data!AK227</f>
        <v>Escape</v>
      </c>
      <c r="E226" s="17"/>
      <c r="F226" s="17"/>
      <c r="G226" s="29">
        <f>Data!K227</f>
        <v>160255.671875</v>
      </c>
      <c r="H226" s="19">
        <f>Data!L227</f>
        <v>5.908861689814815</v>
      </c>
      <c r="I226" s="17">
        <f>Data!D227</f>
        <v>0</v>
      </c>
      <c r="J226" s="17"/>
      <c r="K226" s="17" t="str">
        <f>Data!F227</f>
        <v>Stopped</v>
      </c>
      <c r="L226" s="18"/>
      <c r="M226" s="18">
        <f>Data!I227</f>
        <v>0</v>
      </c>
      <c r="N226" s="21" t="str">
        <f>Data!AA227</f>
        <v>OK</v>
      </c>
      <c r="O226" s="26">
        <f>Data!Y227</f>
        <v>45347.974040081019</v>
      </c>
      <c r="P226" s="26">
        <f>Data!Z227</f>
        <v>45348.371378043979</v>
      </c>
      <c r="Q226" s="26">
        <f>Data!M227</f>
        <v>45267.391945358795</v>
      </c>
      <c r="R226" s="26">
        <f>Data!N227</f>
        <v>54788.791666666664</v>
      </c>
      <c r="S226" s="17" t="b">
        <f>OR(Data!$B$2&lt;Data!M227,Data!$B$2&gt;Data!N227)</f>
        <v>0</v>
      </c>
      <c r="T226" s="17" t="str">
        <f>Data!O227</f>
        <v>Version 9</v>
      </c>
      <c r="U226" s="17" t="str">
        <f>CONCATENATE(Data!P227,".",Data!Q227,".",Data!R227)</f>
        <v>120.40.22</v>
      </c>
      <c r="V226" s="17"/>
      <c r="W226" s="17">
        <f>Data!U227</f>
        <v>0</v>
      </c>
      <c r="X226" s="17" t="str">
        <f>Data!W227</f>
        <v>America/New_York</v>
      </c>
      <c r="Y226" s="20">
        <f>Data!X227</f>
        <v>0</v>
      </c>
    </row>
    <row r="227" spans="1:25" ht="14.5" x14ac:dyDescent="0.35">
      <c r="A227" s="17"/>
      <c r="B227" s="17">
        <f>Data!AL228</f>
        <v>0</v>
      </c>
      <c r="C227" s="17">
        <f>Data!AJ228</f>
        <v>0</v>
      </c>
      <c r="D227" s="17">
        <f>Data!AK228</f>
        <v>0</v>
      </c>
      <c r="E227" s="17"/>
      <c r="F227" s="17"/>
      <c r="G227" s="29">
        <f>Data!K228</f>
        <v>6.2649331986904144E-2</v>
      </c>
      <c r="H227" s="19">
        <f>Data!L228</f>
        <v>2.3148148148148149E-4</v>
      </c>
      <c r="I227" s="17">
        <f>Data!D228</f>
        <v>0</v>
      </c>
      <c r="J227" s="17"/>
      <c r="K227" s="17" t="str">
        <f>Data!F228</f>
        <v>Stopped</v>
      </c>
      <c r="L227" s="18"/>
      <c r="M227" s="18">
        <f>Data!I228</f>
        <v>0</v>
      </c>
      <c r="N227" s="21" t="str">
        <f>Data!AA228</f>
        <v>Device is not downloading data</v>
      </c>
      <c r="O227" s="26">
        <f>Data!Y228</f>
        <v>45188.387289120372</v>
      </c>
      <c r="P227" s="26">
        <f>Data!Z228</f>
        <v>45188.403215046295</v>
      </c>
      <c r="Q227" s="26">
        <f>Data!M228</f>
        <v>45152.599904282404</v>
      </c>
      <c r="R227" s="26">
        <f>Data!N228</f>
        <v>54788.791666666664</v>
      </c>
      <c r="S227" s="17" t="b">
        <f>OR(Data!$B$2&lt;Data!M228,Data!$B$2&gt;Data!N228)</f>
        <v>0</v>
      </c>
      <c r="T227" s="17" t="str">
        <f>Data!O228</f>
        <v>Version 9</v>
      </c>
      <c r="U227" s="17" t="str">
        <f>CONCATENATE(Data!P228,".",Data!Q228,".",Data!R228)</f>
        <v>120.38.23</v>
      </c>
      <c r="V227" s="17"/>
      <c r="W227" s="17">
        <f>Data!U228</f>
        <v>0</v>
      </c>
      <c r="X227" s="17" t="str">
        <f>Data!W228</f>
        <v>UTC</v>
      </c>
      <c r="Y227" s="20">
        <f>Data!X228</f>
        <v>0</v>
      </c>
    </row>
    <row r="228" spans="1:25" ht="14.5" x14ac:dyDescent="0.35">
      <c r="A228" s="17"/>
      <c r="B228" s="17">
        <f>Data!AL229</f>
        <v>0</v>
      </c>
      <c r="C228" s="17">
        <f>Data!AJ229</f>
        <v>0</v>
      </c>
      <c r="D228" s="17">
        <f>Data!AK229</f>
        <v>0</v>
      </c>
      <c r="E228" s="17"/>
      <c r="F228" s="17"/>
      <c r="G228" s="29">
        <f>Data!K229</f>
        <v>0</v>
      </c>
      <c r="H228" s="19">
        <f>Data!L229</f>
        <v>0</v>
      </c>
      <c r="I228" s="17">
        <f>Data!D229</f>
        <v>0</v>
      </c>
      <c r="J228" s="17"/>
      <c r="K228" s="17">
        <f>Data!F229</f>
        <v>0</v>
      </c>
      <c r="L228" s="18"/>
      <c r="M228" s="18">
        <f>Data!I229</f>
        <v>0</v>
      </c>
      <c r="N228" s="21">
        <f>Data!AA229</f>
        <v>0</v>
      </c>
      <c r="O228" s="26">
        <f>Data!Y229</f>
        <v>0</v>
      </c>
      <c r="P228" s="26">
        <f>Data!Z229</f>
        <v>0</v>
      </c>
      <c r="Q228" s="26">
        <f>Data!M229</f>
        <v>45204.52144921296</v>
      </c>
      <c r="R228" s="26">
        <f>Data!N229</f>
        <v>54788.791666666664</v>
      </c>
      <c r="S228" s="17" t="b">
        <f>OR(Data!$B$2&lt;Data!M229,Data!$B$2&gt;Data!N229)</f>
        <v>0</v>
      </c>
      <c r="T228" s="17" t="str">
        <f>Data!O229</f>
        <v>Version 9</v>
      </c>
      <c r="U228" s="17" t="str">
        <f>CONCATENATE(Data!P229,".",Data!Q229,".",Data!R229)</f>
        <v>120.0.0</v>
      </c>
      <c r="V228" s="17"/>
      <c r="W228" s="17">
        <f>Data!U229</f>
        <v>0</v>
      </c>
      <c r="X228" s="17" t="str">
        <f>Data!W229</f>
        <v>UTC</v>
      </c>
      <c r="Y228" s="20">
        <f>Data!X229</f>
        <v>0</v>
      </c>
    </row>
    <row r="229" spans="1:25" ht="14.5" x14ac:dyDescent="0.35">
      <c r="A229" s="17"/>
      <c r="B229" s="17" t="str">
        <f>Data!AL230</f>
        <v>2022</v>
      </c>
      <c r="C229" s="17" t="str">
        <f>Data!AJ230</f>
        <v>Ford</v>
      </c>
      <c r="D229" s="17" t="str">
        <f>Data!AK230</f>
        <v>Explorer</v>
      </c>
      <c r="E229" s="17"/>
      <c r="F229" s="17"/>
      <c r="G229" s="29">
        <f>Data!K230</f>
        <v>22939.8359375</v>
      </c>
      <c r="H229" s="19">
        <f>Data!L230</f>
        <v>24.518217592592592</v>
      </c>
      <c r="I229" s="17">
        <f>Data!D230</f>
        <v>0</v>
      </c>
      <c r="J229" s="17"/>
      <c r="K229" s="17" t="str">
        <f>Data!F230</f>
        <v>Stopped</v>
      </c>
      <c r="L229" s="18"/>
      <c r="M229" s="18">
        <f>Data!I230</f>
        <v>0</v>
      </c>
      <c r="N229" s="21" t="str">
        <f>Data!AA230</f>
        <v>OK</v>
      </c>
      <c r="O229" s="26">
        <f>Data!Y230</f>
        <v>45348.375225891206</v>
      </c>
      <c r="P229" s="26">
        <f>Data!Z230</f>
        <v>45348.375249039353</v>
      </c>
      <c r="Q229" s="26">
        <f>Data!M230</f>
        <v>44400.948756608799</v>
      </c>
      <c r="R229" s="26">
        <f>Data!N230</f>
        <v>54788.791666666664</v>
      </c>
      <c r="S229" s="17" t="b">
        <f>OR(Data!$B$2&lt;Data!M230,Data!$B$2&gt;Data!N230)</f>
        <v>0</v>
      </c>
      <c r="T229" s="17" t="str">
        <f>Data!O230</f>
        <v>Version 9</v>
      </c>
      <c r="U229" s="17" t="str">
        <f>CONCATENATE(Data!P230,".",Data!Q230,".",Data!R230)</f>
        <v>120.39.31</v>
      </c>
      <c r="V229" s="17"/>
      <c r="W229" s="17" t="str">
        <f>Data!U230</f>
        <v>WV</v>
      </c>
      <c r="X229" s="17" t="str">
        <f>Data!W230</f>
        <v>America/New_York</v>
      </c>
      <c r="Y229" s="20">
        <f>Data!X230</f>
        <v>0</v>
      </c>
    </row>
    <row r="230" spans="1:25" ht="14.5" x14ac:dyDescent="0.35">
      <c r="A230" s="17"/>
      <c r="B230" s="17" t="str">
        <f>Data!AL231</f>
        <v>2016</v>
      </c>
      <c r="C230" s="17" t="str">
        <f>Data!AJ231</f>
        <v>Ford</v>
      </c>
      <c r="D230" s="17" t="str">
        <f>Data!AK231</f>
        <v>Transit</v>
      </c>
      <c r="E230" s="17"/>
      <c r="F230" s="17"/>
      <c r="G230" s="29">
        <f>Data!K231</f>
        <v>97921.8828125</v>
      </c>
      <c r="H230" s="19">
        <f>Data!L231</f>
        <v>21.654166666666665</v>
      </c>
      <c r="I230" s="17">
        <f>Data!D231</f>
        <v>0</v>
      </c>
      <c r="J230" s="17"/>
      <c r="K230" s="17" t="str">
        <f>Data!F231</f>
        <v>Stopped</v>
      </c>
      <c r="L230" s="18"/>
      <c r="M230" s="18">
        <f>Data!I231</f>
        <v>0</v>
      </c>
      <c r="N230" s="21" t="str">
        <f>Data!AA231</f>
        <v>OK</v>
      </c>
      <c r="O230" s="26">
        <f>Data!Y231</f>
        <v>45348.35192202546</v>
      </c>
      <c r="P230" s="26">
        <f>Data!Z231</f>
        <v>45348.374699803244</v>
      </c>
      <c r="Q230" s="26">
        <f>Data!M231</f>
        <v>44400.94946462963</v>
      </c>
      <c r="R230" s="26">
        <f>Data!N231</f>
        <v>54788.791666666664</v>
      </c>
      <c r="S230" s="17" t="b">
        <f>OR(Data!$B$2&lt;Data!M231,Data!$B$2&gt;Data!N231)</f>
        <v>0</v>
      </c>
      <c r="T230" s="17" t="str">
        <f>Data!O231</f>
        <v>Version 9</v>
      </c>
      <c r="U230" s="17" t="str">
        <f>CONCATENATE(Data!P231,".",Data!Q231,".",Data!R231)</f>
        <v>120.39.31</v>
      </c>
      <c r="V230" s="17"/>
      <c r="W230" s="17" t="str">
        <f>Data!U231</f>
        <v>WV</v>
      </c>
      <c r="X230" s="17" t="str">
        <f>Data!W231</f>
        <v>America/New_York</v>
      </c>
      <c r="Y230" s="20">
        <f>Data!X231</f>
        <v>0</v>
      </c>
    </row>
    <row r="231" spans="1:25" ht="14.5" x14ac:dyDescent="0.35">
      <c r="A231" s="17"/>
      <c r="B231" s="17" t="str">
        <f>Data!AL232</f>
        <v>2012</v>
      </c>
      <c r="C231" s="17" t="str">
        <f>Data!AJ232</f>
        <v>Ford</v>
      </c>
      <c r="D231" s="17" t="str">
        <f>Data!AK232</f>
        <v>Escape</v>
      </c>
      <c r="E231" s="17"/>
      <c r="F231" s="17"/>
      <c r="G231" s="29">
        <f>Data!K232</f>
        <v>140895.265625</v>
      </c>
      <c r="H231" s="19">
        <f>Data!L232</f>
        <v>5.2847728009259258</v>
      </c>
      <c r="I231" s="17">
        <f>Data!D232</f>
        <v>0</v>
      </c>
      <c r="J231" s="17"/>
      <c r="K231" s="17" t="str">
        <f>Data!F232</f>
        <v>Stopped</v>
      </c>
      <c r="L231" s="18"/>
      <c r="M231" s="18">
        <f>Data!I232</f>
        <v>0</v>
      </c>
      <c r="N231" s="21" t="str">
        <f>Data!AA232</f>
        <v>OK</v>
      </c>
      <c r="O231" s="26">
        <f>Data!Y232</f>
        <v>45343.694109525466</v>
      </c>
      <c r="P231" s="26">
        <f>Data!Z232</f>
        <v>45347.689468321762</v>
      </c>
      <c r="Q231" s="26">
        <f>Data!M232</f>
        <v>45162.664118252316</v>
      </c>
      <c r="R231" s="26">
        <f>Data!N232</f>
        <v>54788.791666666664</v>
      </c>
      <c r="S231" s="17" t="b">
        <f>OR(Data!$B$2&lt;Data!M232,Data!$B$2&gt;Data!N232)</f>
        <v>0</v>
      </c>
      <c r="T231" s="17" t="str">
        <f>Data!O232</f>
        <v>Version 9</v>
      </c>
      <c r="U231" s="17" t="str">
        <f>CONCATENATE(Data!P232,".",Data!Q232,".",Data!R232)</f>
        <v>120.39.31</v>
      </c>
      <c r="V231" s="17"/>
      <c r="W231" s="17" t="str">
        <f>Data!U232</f>
        <v>WV</v>
      </c>
      <c r="X231" s="17" t="str">
        <f>Data!W232</f>
        <v>America/New_York</v>
      </c>
      <c r="Y231" s="20">
        <f>Data!X232</f>
        <v>0</v>
      </c>
    </row>
    <row r="232" spans="1:25" ht="14.5" x14ac:dyDescent="0.35">
      <c r="A232" s="17"/>
      <c r="B232" s="17" t="str">
        <f>Data!AL233</f>
        <v>2012</v>
      </c>
      <c r="C232" s="17" t="str">
        <f>Data!AJ233</f>
        <v>Ford</v>
      </c>
      <c r="D232" s="17" t="str">
        <f>Data!AK233</f>
        <v>Escape</v>
      </c>
      <c r="E232" s="17"/>
      <c r="F232" s="17"/>
      <c r="G232" s="29">
        <f>Data!K233</f>
        <v>166929.5</v>
      </c>
      <c r="H232" s="19">
        <f>Data!L233</f>
        <v>32.05514478009259</v>
      </c>
      <c r="I232" s="17">
        <f>Data!D233</f>
        <v>0</v>
      </c>
      <c r="J232" s="17"/>
      <c r="K232" s="17" t="str">
        <f>Data!F233</f>
        <v>Stopped</v>
      </c>
      <c r="L232" s="18"/>
      <c r="M232" s="18">
        <f>Data!I233</f>
        <v>0</v>
      </c>
      <c r="N232" s="21" t="str">
        <f>Data!AA233</f>
        <v>OK</v>
      </c>
      <c r="O232" s="26">
        <f>Data!Y233</f>
        <v>45334.672500729168</v>
      </c>
      <c r="P232" s="26">
        <f>Data!Z233</f>
        <v>45348.218959062498</v>
      </c>
      <c r="Q232" s="26">
        <f>Data!M233</f>
        <v>44406.977646284722</v>
      </c>
      <c r="R232" s="26">
        <f>Data!N233</f>
        <v>54788.791666666664</v>
      </c>
      <c r="S232" s="17" t="b">
        <f>OR(Data!$B$2&lt;Data!M233,Data!$B$2&gt;Data!N233)</f>
        <v>0</v>
      </c>
      <c r="T232" s="17" t="str">
        <f>Data!O233</f>
        <v>Version 9</v>
      </c>
      <c r="U232" s="17" t="str">
        <f>CONCATENATE(Data!P233,".",Data!Q233,".",Data!R233)</f>
        <v>120.40.21</v>
      </c>
      <c r="V232" s="17"/>
      <c r="W232" s="17" t="str">
        <f>Data!U233</f>
        <v>WV</v>
      </c>
      <c r="X232" s="17" t="str">
        <f>Data!W233</f>
        <v>America/New_York</v>
      </c>
      <c r="Y232" s="20">
        <f>Data!X233</f>
        <v>0</v>
      </c>
    </row>
    <row r="233" spans="1:25" ht="14.5" x14ac:dyDescent="0.35">
      <c r="A233" s="17"/>
      <c r="B233" s="17" t="str">
        <f>Data!AL234</f>
        <v>2012</v>
      </c>
      <c r="C233" s="17" t="str">
        <f>Data!AJ234</f>
        <v>Ford</v>
      </c>
      <c r="D233" s="17" t="str">
        <f>Data!AK234</f>
        <v>Escape</v>
      </c>
      <c r="E233" s="17"/>
      <c r="F233" s="17"/>
      <c r="G233" s="29">
        <f>Data!K234</f>
        <v>130448.5546875</v>
      </c>
      <c r="H233" s="19">
        <f>Data!L234</f>
        <v>46.503340335648147</v>
      </c>
      <c r="I233" s="17">
        <f>Data!D234</f>
        <v>0</v>
      </c>
      <c r="J233" s="17"/>
      <c r="K233" s="17" t="str">
        <f>Data!F234</f>
        <v>Stopped</v>
      </c>
      <c r="L233" s="18"/>
      <c r="M233" s="18">
        <f>Data!I234</f>
        <v>0</v>
      </c>
      <c r="N233" s="21" t="str">
        <f>Data!AA234</f>
        <v>OK</v>
      </c>
      <c r="O233" s="26">
        <f>Data!Y234</f>
        <v>45344.599410451388</v>
      </c>
      <c r="P233" s="26">
        <f>Data!Z234</f>
        <v>45347.600891932867</v>
      </c>
      <c r="Q233" s="26">
        <f>Data!M234</f>
        <v>44406.975948113424</v>
      </c>
      <c r="R233" s="26">
        <f>Data!N234</f>
        <v>54788.791666666664</v>
      </c>
      <c r="S233" s="17" t="b">
        <f>OR(Data!$B$2&lt;Data!M234,Data!$B$2&gt;Data!N234)</f>
        <v>0</v>
      </c>
      <c r="T233" s="17" t="str">
        <f>Data!O234</f>
        <v>Version 9</v>
      </c>
      <c r="U233" s="17" t="str">
        <f>CONCATENATE(Data!P234,".",Data!Q234,".",Data!R234)</f>
        <v>120.40.22</v>
      </c>
      <c r="V233" s="17"/>
      <c r="W233" s="17" t="str">
        <f>Data!U234</f>
        <v>WV</v>
      </c>
      <c r="X233" s="17" t="str">
        <f>Data!W234</f>
        <v>America/New_York</v>
      </c>
      <c r="Y233" s="20">
        <f>Data!X234</f>
        <v>0</v>
      </c>
    </row>
    <row r="234" spans="1:25" ht="14.5" x14ac:dyDescent="0.35">
      <c r="A234" s="17"/>
      <c r="B234" s="17" t="str">
        <f>Data!AL235</f>
        <v>2012</v>
      </c>
      <c r="C234" s="17" t="str">
        <f>Data!AJ235</f>
        <v>Ford</v>
      </c>
      <c r="D234" s="17" t="str">
        <f>Data!AK235</f>
        <v>Escape</v>
      </c>
      <c r="E234" s="17"/>
      <c r="F234" s="17"/>
      <c r="G234" s="29">
        <f>Data!K235</f>
        <v>181212.59375</v>
      </c>
      <c r="H234" s="19">
        <f>Data!L235</f>
        <v>44.42816642361111</v>
      </c>
      <c r="I234" s="17">
        <f>Data!D235</f>
        <v>0</v>
      </c>
      <c r="J234" s="17"/>
      <c r="K234" s="17" t="str">
        <f>Data!F235</f>
        <v>Stopped</v>
      </c>
      <c r="L234" s="18"/>
      <c r="M234" s="18">
        <f>Data!I235</f>
        <v>0</v>
      </c>
      <c r="N234" s="21" t="str">
        <f>Data!AA235</f>
        <v>OK</v>
      </c>
      <c r="O234" s="26">
        <f>Data!Y235</f>
        <v>45310.407674340277</v>
      </c>
      <c r="P234" s="26">
        <f>Data!Z235</f>
        <v>45348.041308599539</v>
      </c>
      <c r="Q234" s="26">
        <f>Data!M235</f>
        <v>44406.975966365739</v>
      </c>
      <c r="R234" s="26">
        <f>Data!N235</f>
        <v>54788.791666666664</v>
      </c>
      <c r="S234" s="17" t="b">
        <f>OR(Data!$B$2&lt;Data!M235,Data!$B$2&gt;Data!N235)</f>
        <v>0</v>
      </c>
      <c r="T234" s="17" t="str">
        <f>Data!O235</f>
        <v>Version 9</v>
      </c>
      <c r="U234" s="17" t="str">
        <f>CONCATENATE(Data!P235,".",Data!Q235,".",Data!R235)</f>
        <v>120.40.21</v>
      </c>
      <c r="V234" s="17"/>
      <c r="W234" s="17" t="str">
        <f>Data!U235</f>
        <v>WV</v>
      </c>
      <c r="X234" s="17" t="str">
        <f>Data!W235</f>
        <v>America/New_York</v>
      </c>
      <c r="Y234" s="20">
        <f>Data!X235</f>
        <v>0</v>
      </c>
    </row>
    <row r="235" spans="1:25" ht="14.5" x14ac:dyDescent="0.35">
      <c r="A235" s="17"/>
      <c r="B235" s="17" t="str">
        <f>Data!AL236</f>
        <v>2021</v>
      </c>
      <c r="C235" s="17" t="str">
        <f>Data!AJ236</f>
        <v>Ford</v>
      </c>
      <c r="D235" s="17" t="str">
        <f>Data!AK236</f>
        <v>Explorer</v>
      </c>
      <c r="E235" s="17"/>
      <c r="F235" s="17"/>
      <c r="G235" s="29">
        <f>Data!K236</f>
        <v>7652.86962890625</v>
      </c>
      <c r="H235" s="19">
        <f>Data!L236</f>
        <v>18.475000000000001</v>
      </c>
      <c r="I235" s="17" t="str">
        <f>Data!D236</f>
        <v>David.brick@bridgevalley.edu</v>
      </c>
      <c r="J235" s="17"/>
      <c r="K235" s="17" t="str">
        <f>Data!F236</f>
        <v>Stopped</v>
      </c>
      <c r="L235" s="18"/>
      <c r="M235" s="18">
        <f>Data!I236</f>
        <v>0</v>
      </c>
      <c r="N235" s="21" t="str">
        <f>Data!AA236</f>
        <v>OK</v>
      </c>
      <c r="O235" s="26">
        <f>Data!Y236</f>
        <v>45348.276759988425</v>
      </c>
      <c r="P235" s="26">
        <f>Data!Z236</f>
        <v>45348.361216006946</v>
      </c>
      <c r="Q235" s="26">
        <f>Data!M236</f>
        <v>45149.037132291669</v>
      </c>
      <c r="R235" s="26">
        <f>Data!N236</f>
        <v>54788.791666666664</v>
      </c>
      <c r="S235" s="17" t="b">
        <f>OR(Data!$B$2&lt;Data!M236,Data!$B$2&gt;Data!N236)</f>
        <v>0</v>
      </c>
      <c r="T235" s="17" t="str">
        <f>Data!O236</f>
        <v>Version 10</v>
      </c>
      <c r="U235" s="17" t="str">
        <f>CONCATENATE(Data!P236,".",Data!Q236,".",Data!R236)</f>
        <v>124.40.21</v>
      </c>
      <c r="V235" s="17"/>
      <c r="W235" s="17" t="str">
        <f>Data!U236</f>
        <v>WV</v>
      </c>
      <c r="X235" s="17" t="str">
        <f>Data!W236</f>
        <v>America/New_York</v>
      </c>
      <c r="Y235" s="20">
        <f>Data!X236</f>
        <v>0</v>
      </c>
    </row>
    <row r="236" spans="1:25" ht="14.5" x14ac:dyDescent="0.35">
      <c r="A236" s="17"/>
      <c r="B236" s="17" t="str">
        <f>Data!AL237</f>
        <v>2014</v>
      </c>
      <c r="C236" s="17" t="str">
        <f>Data!AJ237</f>
        <v>Ford</v>
      </c>
      <c r="D236" s="17" t="str">
        <f>Data!AK237</f>
        <v>F-150</v>
      </c>
      <c r="E236" s="17"/>
      <c r="F236" s="17"/>
      <c r="G236" s="29">
        <f>Data!K237</f>
        <v>62291.83984375</v>
      </c>
      <c r="H236" s="19">
        <f>Data!L237</f>
        <v>2.8023522453703702</v>
      </c>
      <c r="I236" s="17" t="str">
        <f>Data!D237</f>
        <v>Charles.cruikshank@bridgevalley.edu</v>
      </c>
      <c r="J236" s="17"/>
      <c r="K236" s="17" t="str">
        <f>Data!F237</f>
        <v>Stopped</v>
      </c>
      <c r="L236" s="18"/>
      <c r="M236" s="18">
        <f>Data!I237</f>
        <v>0</v>
      </c>
      <c r="N236" s="21" t="str">
        <f>Data!AA237</f>
        <v>OK</v>
      </c>
      <c r="O236" s="26">
        <f>Data!Y237</f>
        <v>45345.728126469905</v>
      </c>
      <c r="P236" s="26">
        <f>Data!Z237</f>
        <v>45348.374978321757</v>
      </c>
      <c r="Q236" s="26">
        <f>Data!M237</f>
        <v>45149.037107546297</v>
      </c>
      <c r="R236" s="26">
        <f>Data!N237</f>
        <v>54788.791666666664</v>
      </c>
      <c r="S236" s="17" t="b">
        <f>OR(Data!$B$2&lt;Data!M237,Data!$B$2&gt;Data!N237)</f>
        <v>0</v>
      </c>
      <c r="T236" s="17" t="str">
        <f>Data!O237</f>
        <v>Version 10</v>
      </c>
      <c r="U236" s="17" t="str">
        <f>CONCATENATE(Data!P237,".",Data!Q237,".",Data!R237)</f>
        <v>124.39.31</v>
      </c>
      <c r="V236" s="17"/>
      <c r="W236" s="17" t="str">
        <f>Data!U237</f>
        <v>WV</v>
      </c>
      <c r="X236" s="17" t="str">
        <f>Data!W237</f>
        <v>America/New_York</v>
      </c>
      <c r="Y236" s="20">
        <f>Data!X237</f>
        <v>0</v>
      </c>
    </row>
    <row r="237" spans="1:25" ht="14.5" x14ac:dyDescent="0.35">
      <c r="A237" s="17"/>
      <c r="B237" s="17" t="str">
        <f>Data!AL238</f>
        <v>2016</v>
      </c>
      <c r="C237" s="17" t="str">
        <f>Data!AJ238</f>
        <v>Ford</v>
      </c>
      <c r="D237" s="17" t="str">
        <f>Data!AK238</f>
        <v>Explorer</v>
      </c>
      <c r="E237" s="17"/>
      <c r="F237" s="17"/>
      <c r="G237" s="29">
        <f>Data!K238</f>
        <v>39836.7265625</v>
      </c>
      <c r="H237" s="19">
        <f>Data!L238</f>
        <v>36.748676099537036</v>
      </c>
      <c r="I237" s="17">
        <f>Data!D238</f>
        <v>0</v>
      </c>
      <c r="J237" s="17"/>
      <c r="K237" s="17" t="str">
        <f>Data!F238</f>
        <v>Stopped</v>
      </c>
      <c r="L237" s="18"/>
      <c r="M237" s="18">
        <f>Data!I238</f>
        <v>0</v>
      </c>
      <c r="N237" s="21" t="str">
        <f>Data!AA238</f>
        <v>OK</v>
      </c>
      <c r="O237" s="26">
        <f>Data!Y238</f>
        <v>45348.288449803244</v>
      </c>
      <c r="P237" s="26">
        <f>Data!Z238</f>
        <v>45348.372847951388</v>
      </c>
      <c r="Q237" s="26">
        <f>Data!M238</f>
        <v>44882.955001944443</v>
      </c>
      <c r="R237" s="26">
        <f>Data!N238</f>
        <v>54788.791666666664</v>
      </c>
      <c r="S237" s="17" t="b">
        <f>OR(Data!$B$2&lt;Data!M238,Data!$B$2&gt;Data!N238)</f>
        <v>0</v>
      </c>
      <c r="T237" s="17" t="str">
        <f>Data!O238</f>
        <v>Version 10</v>
      </c>
      <c r="U237" s="17" t="str">
        <f>CONCATENATE(Data!P238,".",Data!Q238,".",Data!R238)</f>
        <v>124.39.32</v>
      </c>
      <c r="V237" s="17"/>
      <c r="W237" s="17" t="str">
        <f>Data!U238</f>
        <v>WV</v>
      </c>
      <c r="X237" s="17" t="str">
        <f>Data!W238</f>
        <v>America/New_York</v>
      </c>
      <c r="Y237" s="20">
        <f>Data!X238</f>
        <v>0</v>
      </c>
    </row>
    <row r="238" spans="1:25" ht="14.5" x14ac:dyDescent="0.35">
      <c r="A238" s="17"/>
      <c r="B238" s="17" t="str">
        <f>Data!AL239</f>
        <v>2016</v>
      </c>
      <c r="C238" s="17" t="str">
        <f>Data!AJ239</f>
        <v>Ford</v>
      </c>
      <c r="D238" s="17" t="str">
        <f>Data!AK239</f>
        <v>Explorer</v>
      </c>
      <c r="E238" s="17"/>
      <c r="F238" s="17"/>
      <c r="G238" s="29">
        <f>Data!K239</f>
        <v>18277.6328125</v>
      </c>
      <c r="H238" s="19">
        <f>Data!L239</f>
        <v>11.643371944444445</v>
      </c>
      <c r="I238" s="17">
        <f>Data!D239</f>
        <v>0</v>
      </c>
      <c r="J238" s="17"/>
      <c r="K238" s="17" t="str">
        <f>Data!F239</f>
        <v>Stopped</v>
      </c>
      <c r="L238" s="18"/>
      <c r="M238" s="18">
        <f>Data!I239</f>
        <v>0</v>
      </c>
      <c r="N238" s="21" t="str">
        <f>Data!AA239</f>
        <v>OK</v>
      </c>
      <c r="O238" s="26">
        <f>Data!Y239</f>
        <v>45336.679248414352</v>
      </c>
      <c r="P238" s="26">
        <f>Data!Z239</f>
        <v>45348.307720636571</v>
      </c>
      <c r="Q238" s="26">
        <f>Data!M239</f>
        <v>44882.954945578706</v>
      </c>
      <c r="R238" s="26">
        <f>Data!N239</f>
        <v>54788.791666666664</v>
      </c>
      <c r="S238" s="17" t="b">
        <f>OR(Data!$B$2&lt;Data!M239,Data!$B$2&gt;Data!N239)</f>
        <v>0</v>
      </c>
      <c r="T238" s="17" t="str">
        <f>Data!O239</f>
        <v>Version 10</v>
      </c>
      <c r="U238" s="17" t="str">
        <f>CONCATENATE(Data!P239,".",Data!Q239,".",Data!R239)</f>
        <v>124.38.20</v>
      </c>
      <c r="V238" s="17"/>
      <c r="W238" s="17" t="str">
        <f>Data!U239</f>
        <v>WV</v>
      </c>
      <c r="X238" s="17" t="str">
        <f>Data!W239</f>
        <v>America/New_York</v>
      </c>
      <c r="Y238" s="20">
        <f>Data!X239</f>
        <v>0</v>
      </c>
    </row>
    <row r="239" spans="1:25" ht="14.5" x14ac:dyDescent="0.35">
      <c r="A239" s="17"/>
      <c r="B239" s="17" t="str">
        <f>Data!AL240</f>
        <v>2016</v>
      </c>
      <c r="C239" s="17" t="str">
        <f>Data!AJ240</f>
        <v>Ford</v>
      </c>
      <c r="D239" s="17" t="str">
        <f>Data!AK240</f>
        <v>Explorer</v>
      </c>
      <c r="E239" s="17"/>
      <c r="F239" s="17"/>
      <c r="G239" s="29">
        <f>Data!K240</f>
        <v>50463.41796875</v>
      </c>
      <c r="H239" s="19">
        <f>Data!L240</f>
        <v>35.223901956018516</v>
      </c>
      <c r="I239" s="17">
        <f>Data!D240</f>
        <v>0</v>
      </c>
      <c r="J239" s="17"/>
      <c r="K239" s="17" t="str">
        <f>Data!F240</f>
        <v>Stopped</v>
      </c>
      <c r="L239" s="18"/>
      <c r="M239" s="18">
        <f>Data!I240</f>
        <v>0</v>
      </c>
      <c r="N239" s="21" t="str">
        <f>Data!AA240</f>
        <v>OK</v>
      </c>
      <c r="O239" s="26">
        <f>Data!Y240</f>
        <v>45343.108831747682</v>
      </c>
      <c r="P239" s="26">
        <f>Data!Z240</f>
        <v>45348.059803969911</v>
      </c>
      <c r="Q239" s="26">
        <f>Data!M240</f>
        <v>44882.955019513887</v>
      </c>
      <c r="R239" s="26">
        <f>Data!N240</f>
        <v>54788.791666666664</v>
      </c>
      <c r="S239" s="17" t="b">
        <f>OR(Data!$B$2&lt;Data!M240,Data!$B$2&gt;Data!N240)</f>
        <v>0</v>
      </c>
      <c r="T239" s="17" t="str">
        <f>Data!O240</f>
        <v>Version 10</v>
      </c>
      <c r="U239" s="17" t="str">
        <f>CONCATENATE(Data!P240,".",Data!Q240,".",Data!R240)</f>
        <v>124.40.21</v>
      </c>
      <c r="V239" s="17"/>
      <c r="W239" s="17" t="str">
        <f>Data!U240</f>
        <v>WV</v>
      </c>
      <c r="X239" s="17" t="str">
        <f>Data!W240</f>
        <v>America/New_York</v>
      </c>
      <c r="Y239" s="20">
        <f>Data!X240</f>
        <v>0</v>
      </c>
    </row>
    <row r="240" spans="1:25" ht="14.5" x14ac:dyDescent="0.35">
      <c r="A240" s="17"/>
      <c r="B240" s="17" t="str">
        <f>Data!AL241</f>
        <v>2021</v>
      </c>
      <c r="C240" s="17" t="str">
        <f>Data!AJ241</f>
        <v>Ford</v>
      </c>
      <c r="D240" s="17" t="str">
        <f>Data!AK241</f>
        <v>Explorer</v>
      </c>
      <c r="E240" s="17"/>
      <c r="F240" s="17"/>
      <c r="G240" s="29">
        <f>Data!K241</f>
        <v>39846.609375</v>
      </c>
      <c r="H240" s="19">
        <f>Data!L241</f>
        <v>5.5083333333333337</v>
      </c>
      <c r="I240" s="17">
        <f>Data!D241</f>
        <v>0</v>
      </c>
      <c r="J240" s="17"/>
      <c r="K240" s="17" t="str">
        <f>Data!F241</f>
        <v>Stopped</v>
      </c>
      <c r="L240" s="18"/>
      <c r="M240" s="18">
        <f>Data!I241</f>
        <v>0</v>
      </c>
      <c r="N240" s="21" t="str">
        <f>Data!AA241</f>
        <v>OK</v>
      </c>
      <c r="O240" s="26">
        <f>Data!Y241</f>
        <v>45348.265834062498</v>
      </c>
      <c r="P240" s="26">
        <f>Data!Z241</f>
        <v>45348.371563229164</v>
      </c>
      <c r="Q240" s="26">
        <f>Data!M241</f>
        <v>44406.976466458334</v>
      </c>
      <c r="R240" s="26">
        <f>Data!N241</f>
        <v>54788.791666666664</v>
      </c>
      <c r="S240" s="17" t="b">
        <f>OR(Data!$B$2&lt;Data!M241,Data!$B$2&gt;Data!N241)</f>
        <v>0</v>
      </c>
      <c r="T240" s="17" t="str">
        <f>Data!O241</f>
        <v>Version 9</v>
      </c>
      <c r="U240" s="17" t="str">
        <f>CONCATENATE(Data!P241,".",Data!Q241,".",Data!R241)</f>
        <v>120.40.21</v>
      </c>
      <c r="V240" s="17"/>
      <c r="W240" s="17" t="str">
        <f>Data!U241</f>
        <v>WV</v>
      </c>
      <c r="X240" s="17" t="str">
        <f>Data!W241</f>
        <v>America/New_York</v>
      </c>
      <c r="Y240" s="20">
        <f>Data!X241</f>
        <v>0</v>
      </c>
    </row>
    <row r="241" spans="1:25" ht="14.5" x14ac:dyDescent="0.35">
      <c r="A241" s="17"/>
      <c r="B241" s="17" t="str">
        <f>Data!AL242</f>
        <v>2021</v>
      </c>
      <c r="C241" s="17" t="str">
        <f>Data!AJ242</f>
        <v>Ford</v>
      </c>
      <c r="D241" s="17" t="str">
        <f>Data!AK242</f>
        <v>Explorer</v>
      </c>
      <c r="E241" s="17"/>
      <c r="F241" s="17"/>
      <c r="G241" s="29">
        <f>Data!K242</f>
        <v>32439.3671875</v>
      </c>
      <c r="H241" s="19">
        <f>Data!L242</f>
        <v>3.4291666666666667</v>
      </c>
      <c r="I241" s="17">
        <f>Data!D242</f>
        <v>0</v>
      </c>
      <c r="J241" s="17"/>
      <c r="K241" s="17" t="str">
        <f>Data!F242</f>
        <v>Stopped</v>
      </c>
      <c r="L241" s="18"/>
      <c r="M241" s="18">
        <f>Data!I242</f>
        <v>0</v>
      </c>
      <c r="N241" s="21" t="str">
        <f>Data!AA242</f>
        <v>OK</v>
      </c>
      <c r="O241" s="26">
        <f>Data!Y242</f>
        <v>45343.534132673609</v>
      </c>
      <c r="P241" s="26">
        <f>Data!Z242</f>
        <v>45347.530220636574</v>
      </c>
      <c r="Q241" s="26">
        <f>Data!M242</f>
        <v>44406.976710034724</v>
      </c>
      <c r="R241" s="26">
        <f>Data!N242</f>
        <v>54788.791666666664</v>
      </c>
      <c r="S241" s="17" t="b">
        <f>OR(Data!$B$2&lt;Data!M242,Data!$B$2&gt;Data!N242)</f>
        <v>0</v>
      </c>
      <c r="T241" s="17" t="str">
        <f>Data!O242</f>
        <v>Version 9</v>
      </c>
      <c r="U241" s="17" t="str">
        <f>CONCATENATE(Data!P242,".",Data!Q242,".",Data!R242)</f>
        <v>120.39.31</v>
      </c>
      <c r="V241" s="17"/>
      <c r="W241" s="17" t="str">
        <f>Data!U242</f>
        <v>WV</v>
      </c>
      <c r="X241" s="17" t="str">
        <f>Data!W242</f>
        <v>America/New_York</v>
      </c>
      <c r="Y241" s="20">
        <f>Data!X242</f>
        <v>0</v>
      </c>
    </row>
    <row r="242" spans="1:25" ht="14.5" x14ac:dyDescent="0.35">
      <c r="A242" s="17"/>
      <c r="B242" s="17" t="str">
        <f>Data!AL243</f>
        <v>2021</v>
      </c>
      <c r="C242" s="17" t="str">
        <f>Data!AJ243</f>
        <v>Ford</v>
      </c>
      <c r="D242" s="17" t="str">
        <f>Data!AK243</f>
        <v>Explorer</v>
      </c>
      <c r="E242" s="17"/>
      <c r="F242" s="17"/>
      <c r="G242" s="29">
        <f>Data!K243</f>
        <v>63009.05859375</v>
      </c>
      <c r="H242" s="19">
        <f>Data!L243</f>
        <v>7.2305898148148149</v>
      </c>
      <c r="I242" s="17">
        <f>Data!D243</f>
        <v>0</v>
      </c>
      <c r="J242" s="17"/>
      <c r="K242" s="17" t="str">
        <f>Data!F243</f>
        <v>Stopped</v>
      </c>
      <c r="L242" s="18"/>
      <c r="M242" s="18">
        <f>Data!I243</f>
        <v>0</v>
      </c>
      <c r="N242" s="21" t="str">
        <f>Data!AA243</f>
        <v>Device is not downloading data</v>
      </c>
      <c r="O242" s="26">
        <f>Data!Y243</f>
        <v>45348.275173611109</v>
      </c>
      <c r="P242" s="26">
        <f>Data!Z243</f>
        <v>45348.279895833337</v>
      </c>
      <c r="Q242" s="26">
        <f>Data!M243</f>
        <v>44406.977071412039</v>
      </c>
      <c r="R242" s="26">
        <f>Data!N243</f>
        <v>54788.791666666664</v>
      </c>
      <c r="S242" s="17" t="b">
        <f>OR(Data!$B$2&lt;Data!M243,Data!$B$2&gt;Data!N243)</f>
        <v>0</v>
      </c>
      <c r="T242" s="17" t="str">
        <f>Data!O243</f>
        <v>Version 9</v>
      </c>
      <c r="U242" s="17" t="str">
        <f>CONCATENATE(Data!P243,".",Data!Q243,".",Data!R243)</f>
        <v>120.39.31</v>
      </c>
      <c r="V242" s="17"/>
      <c r="W242" s="17" t="str">
        <f>Data!U243</f>
        <v>WV</v>
      </c>
      <c r="X242" s="17" t="str">
        <f>Data!W243</f>
        <v>America/New_York</v>
      </c>
      <c r="Y242" s="20">
        <f>Data!X243</f>
        <v>0</v>
      </c>
    </row>
    <row r="243" spans="1:25" ht="14.5" x14ac:dyDescent="0.35">
      <c r="A243" s="17"/>
      <c r="B243" s="17" t="str">
        <f>Data!AL244</f>
        <v>2021</v>
      </c>
      <c r="C243" s="17" t="str">
        <f>Data!AJ244</f>
        <v>Ford</v>
      </c>
      <c r="D243" s="17" t="str">
        <f>Data!AK244</f>
        <v>Explorer</v>
      </c>
      <c r="E243" s="17"/>
      <c r="F243" s="17"/>
      <c r="G243" s="29">
        <f>Data!K244</f>
        <v>33891.09375</v>
      </c>
      <c r="H243" s="19">
        <f>Data!L244</f>
        <v>8.1734680555555563</v>
      </c>
      <c r="I243" s="17">
        <f>Data!D244</f>
        <v>0</v>
      </c>
      <c r="J243" s="17"/>
      <c r="K243" s="17" t="str">
        <f>Data!F244</f>
        <v>Stopped</v>
      </c>
      <c r="L243" s="18"/>
      <c r="M243" s="18">
        <f>Data!I244</f>
        <v>0</v>
      </c>
      <c r="N243" s="21" t="str">
        <f>Data!AA244</f>
        <v>OK</v>
      </c>
      <c r="O243" s="26">
        <f>Data!Y244</f>
        <v>45348.313530821761</v>
      </c>
      <c r="P243" s="26">
        <f>Data!Z244</f>
        <v>45348.356632673611</v>
      </c>
      <c r="Q243" s="26">
        <f>Data!M244</f>
        <v>44516.714145104168</v>
      </c>
      <c r="R243" s="26">
        <f>Data!N244</f>
        <v>54788.791666666664</v>
      </c>
      <c r="S243" s="17" t="b">
        <f>OR(Data!$B$2&lt;Data!M244,Data!$B$2&gt;Data!N244)</f>
        <v>0</v>
      </c>
      <c r="T243" s="17" t="str">
        <f>Data!O244</f>
        <v>Version 9</v>
      </c>
      <c r="U243" s="17" t="str">
        <f>CONCATENATE(Data!P244,".",Data!Q244,".",Data!R244)</f>
        <v>120.39.31</v>
      </c>
      <c r="V243" s="17"/>
      <c r="W243" s="17" t="str">
        <f>Data!U244</f>
        <v>WV</v>
      </c>
      <c r="X243" s="17" t="str">
        <f>Data!W244</f>
        <v>America/New_York</v>
      </c>
      <c r="Y243" s="20">
        <f>Data!X244</f>
        <v>0</v>
      </c>
    </row>
    <row r="244" spans="1:25" ht="14.5" x14ac:dyDescent="0.35">
      <c r="A244" s="17"/>
      <c r="B244" s="17" t="str">
        <f>Data!AL245</f>
        <v>2021</v>
      </c>
      <c r="C244" s="17" t="str">
        <f>Data!AJ245</f>
        <v>Ford</v>
      </c>
      <c r="D244" s="17" t="str">
        <f>Data!AK245</f>
        <v>Explorer</v>
      </c>
      <c r="E244" s="17"/>
      <c r="F244" s="17"/>
      <c r="G244" s="29">
        <f>Data!K245</f>
        <v>51523.9140625</v>
      </c>
      <c r="H244" s="19">
        <f>Data!L245</f>
        <v>4.9416666666666664</v>
      </c>
      <c r="I244" s="17">
        <f>Data!D245</f>
        <v>0</v>
      </c>
      <c r="J244" s="17"/>
      <c r="K244" s="17" t="str">
        <f>Data!F245</f>
        <v>Stopped</v>
      </c>
      <c r="L244" s="18"/>
      <c r="M244" s="18">
        <f>Data!I245</f>
        <v>0</v>
      </c>
      <c r="N244" s="21" t="str">
        <f>Data!AA245</f>
        <v>OK</v>
      </c>
      <c r="O244" s="26">
        <f>Data!Y245</f>
        <v>45348.347743784725</v>
      </c>
      <c r="P244" s="26">
        <f>Data!Z245</f>
        <v>45348.372060914349</v>
      </c>
      <c r="Q244" s="26">
        <f>Data!M245</f>
        <v>44516.714068634261</v>
      </c>
      <c r="R244" s="26">
        <f>Data!N245</f>
        <v>54788.791666666664</v>
      </c>
      <c r="S244" s="17" t="b">
        <f>OR(Data!$B$2&lt;Data!M245,Data!$B$2&gt;Data!N245)</f>
        <v>0</v>
      </c>
      <c r="T244" s="17" t="str">
        <f>Data!O245</f>
        <v>Version 9</v>
      </c>
      <c r="U244" s="17" t="str">
        <f>CONCATENATE(Data!P245,".",Data!Q245,".",Data!R245)</f>
        <v>120.40.21</v>
      </c>
      <c r="V244" s="17"/>
      <c r="W244" s="17" t="str">
        <f>Data!U245</f>
        <v>WV</v>
      </c>
      <c r="X244" s="17" t="str">
        <f>Data!W245</f>
        <v>America/New_York</v>
      </c>
      <c r="Y244" s="20">
        <f>Data!X245</f>
        <v>0</v>
      </c>
    </row>
    <row r="245" spans="1:25" ht="14.5" x14ac:dyDescent="0.35">
      <c r="A245" s="17"/>
      <c r="B245" s="17" t="str">
        <f>Data!AL246</f>
        <v>2021</v>
      </c>
      <c r="C245" s="17" t="str">
        <f>Data!AJ246</f>
        <v>Ford</v>
      </c>
      <c r="D245" s="17" t="str">
        <f>Data!AK246</f>
        <v>Explorer</v>
      </c>
      <c r="E245" s="17"/>
      <c r="F245" s="17"/>
      <c r="G245" s="29">
        <f>Data!K246</f>
        <v>38738.859375</v>
      </c>
      <c r="H245" s="19">
        <f>Data!L246</f>
        <v>26.574224224537037</v>
      </c>
      <c r="I245" s="17">
        <f>Data!D246</f>
        <v>0</v>
      </c>
      <c r="J245" s="17"/>
      <c r="K245" s="17" t="str">
        <f>Data!F246</f>
        <v>Stopped</v>
      </c>
      <c r="L245" s="18"/>
      <c r="M245" s="18">
        <f>Data!I246</f>
        <v>0</v>
      </c>
      <c r="N245" s="21" t="str">
        <f>Data!AA246</f>
        <v>Device is not downloading data</v>
      </c>
      <c r="O245" s="26">
        <f>Data!Y246</f>
        <v>45344.937789351854</v>
      </c>
      <c r="P245" s="26">
        <f>Data!Z246</f>
        <v>45344.969363425924</v>
      </c>
      <c r="Q245" s="26">
        <f>Data!M246</f>
        <v>44400.94894829861</v>
      </c>
      <c r="R245" s="26">
        <f>Data!N246</f>
        <v>54788.791666666664</v>
      </c>
      <c r="S245" s="17" t="b">
        <f>OR(Data!$B$2&lt;Data!M246,Data!$B$2&gt;Data!N246)</f>
        <v>0</v>
      </c>
      <c r="T245" s="17" t="str">
        <f>Data!O246</f>
        <v>Version 9</v>
      </c>
      <c r="U245" s="17" t="str">
        <f>CONCATENATE(Data!P246,".",Data!Q246,".",Data!R246)</f>
        <v>120.39.31</v>
      </c>
      <c r="V245" s="17"/>
      <c r="W245" s="17" t="str">
        <f>Data!U246</f>
        <v>WV</v>
      </c>
      <c r="X245" s="17" t="str">
        <f>Data!W246</f>
        <v>America/New_York</v>
      </c>
      <c r="Y245" s="20">
        <f>Data!X246</f>
        <v>0</v>
      </c>
    </row>
    <row r="246" spans="1:25" ht="14.5" x14ac:dyDescent="0.35">
      <c r="A246" s="17"/>
      <c r="B246" s="17" t="str">
        <f>Data!AL247</f>
        <v>2021</v>
      </c>
      <c r="C246" s="17" t="str">
        <f>Data!AJ247</f>
        <v>Ford</v>
      </c>
      <c r="D246" s="17" t="str">
        <f>Data!AK247</f>
        <v>Explorer</v>
      </c>
      <c r="E246" s="17"/>
      <c r="F246" s="17"/>
      <c r="G246" s="29">
        <f>Data!K247</f>
        <v>43174.36328125</v>
      </c>
      <c r="H246" s="19">
        <f>Data!L247</f>
        <v>7.6833333333333336</v>
      </c>
      <c r="I246" s="17">
        <f>Data!D247</f>
        <v>0</v>
      </c>
      <c r="J246" s="17"/>
      <c r="K246" s="17" t="str">
        <f>Data!F247</f>
        <v>Stopped</v>
      </c>
      <c r="L246" s="18"/>
      <c r="M246" s="18">
        <f>Data!I247</f>
        <v>0</v>
      </c>
      <c r="N246" s="21" t="str">
        <f>Data!AA247</f>
        <v>OK</v>
      </c>
      <c r="O246" s="26">
        <f>Data!Y247</f>
        <v>45348.347508449071</v>
      </c>
      <c r="P246" s="26">
        <f>Data!Z247</f>
        <v>45348.354614930555</v>
      </c>
      <c r="Q246" s="26">
        <f>Data!M247</f>
        <v>44497.430424664351</v>
      </c>
      <c r="R246" s="26">
        <f>Data!N247</f>
        <v>54788.791666666664</v>
      </c>
      <c r="S246" s="17" t="b">
        <f>OR(Data!$B$2&lt;Data!M247,Data!$B$2&gt;Data!N247)</f>
        <v>0</v>
      </c>
      <c r="T246" s="17" t="str">
        <f>Data!O247</f>
        <v>Version 9</v>
      </c>
      <c r="U246" s="17" t="str">
        <f>CONCATENATE(Data!P247,".",Data!Q247,".",Data!R247)</f>
        <v>120.39.31</v>
      </c>
      <c r="V246" s="17"/>
      <c r="W246" s="17" t="str">
        <f>Data!U247</f>
        <v>WV</v>
      </c>
      <c r="X246" s="17" t="str">
        <f>Data!W247</f>
        <v>America/New_York</v>
      </c>
      <c r="Y246" s="20">
        <f>Data!X247</f>
        <v>0</v>
      </c>
    </row>
    <row r="247" spans="1:25" ht="14.5" x14ac:dyDescent="0.35">
      <c r="A247" s="17"/>
      <c r="B247" s="17" t="str">
        <f>Data!AL248</f>
        <v>2021</v>
      </c>
      <c r="C247" s="17" t="str">
        <f>Data!AJ248</f>
        <v>Ford</v>
      </c>
      <c r="D247" s="17" t="str">
        <f>Data!AK248</f>
        <v>Explorer</v>
      </c>
      <c r="E247" s="17"/>
      <c r="F247" s="17"/>
      <c r="G247" s="29">
        <f>Data!K248</f>
        <v>35180.296875</v>
      </c>
      <c r="H247" s="19">
        <f>Data!L248</f>
        <v>7.4125115740740739</v>
      </c>
      <c r="I247" s="17">
        <f>Data!D248</f>
        <v>0</v>
      </c>
      <c r="J247" s="17"/>
      <c r="K247" s="17" t="str">
        <f>Data!F248</f>
        <v>Stopped</v>
      </c>
      <c r="L247" s="18"/>
      <c r="M247" s="18">
        <f>Data!I248</f>
        <v>0</v>
      </c>
      <c r="N247" s="21" t="str">
        <f>Data!AA248</f>
        <v>Device is not downloading data</v>
      </c>
      <c r="O247" s="26">
        <f>Data!Y248</f>
        <v>45343.952974340275</v>
      </c>
      <c r="P247" s="26">
        <f>Data!Z248</f>
        <v>45343.971284525462</v>
      </c>
      <c r="Q247" s="26">
        <f>Data!M248</f>
        <v>44400.948721759261</v>
      </c>
      <c r="R247" s="26">
        <f>Data!N248</f>
        <v>54788.791666666664</v>
      </c>
      <c r="S247" s="17" t="b">
        <f>OR(Data!$B$2&lt;Data!M248,Data!$B$2&gt;Data!N248)</f>
        <v>0</v>
      </c>
      <c r="T247" s="17" t="str">
        <f>Data!O248</f>
        <v>Version 9</v>
      </c>
      <c r="U247" s="17" t="str">
        <f>CONCATENATE(Data!P248,".",Data!Q248,".",Data!R248)</f>
        <v>120.39.32</v>
      </c>
      <c r="V247" s="17"/>
      <c r="W247" s="17" t="str">
        <f>Data!U248</f>
        <v>WV</v>
      </c>
      <c r="X247" s="17" t="str">
        <f>Data!W248</f>
        <v>America/New_York</v>
      </c>
      <c r="Y247" s="20">
        <f>Data!X248</f>
        <v>0</v>
      </c>
    </row>
    <row r="248" spans="1:25" ht="14.5" x14ac:dyDescent="0.35">
      <c r="A248" s="17"/>
      <c r="B248" s="17" t="str">
        <f>Data!AL249</f>
        <v>2021</v>
      </c>
      <c r="C248" s="17" t="str">
        <f>Data!AJ249</f>
        <v>Ford</v>
      </c>
      <c r="D248" s="17" t="str">
        <f>Data!AK249</f>
        <v>Explorer</v>
      </c>
      <c r="E248" s="17"/>
      <c r="F248" s="17"/>
      <c r="G248" s="29">
        <f>Data!K249</f>
        <v>33645.07421875</v>
      </c>
      <c r="H248" s="19">
        <f>Data!L249</f>
        <v>4.3041666666666663</v>
      </c>
      <c r="I248" s="17">
        <f>Data!D249</f>
        <v>0</v>
      </c>
      <c r="J248" s="17"/>
      <c r="K248" s="17" t="str">
        <f>Data!F249</f>
        <v>Stopped</v>
      </c>
      <c r="L248" s="18"/>
      <c r="M248" s="18">
        <f>Data!I249</f>
        <v>0</v>
      </c>
      <c r="N248" s="21" t="str">
        <f>Data!AA249</f>
        <v>OK</v>
      </c>
      <c r="O248" s="26">
        <f>Data!Y249</f>
        <v>45348.218183599536</v>
      </c>
      <c r="P248" s="26">
        <f>Data!Z249</f>
        <v>45348.367269247683</v>
      </c>
      <c r="Q248" s="26">
        <f>Data!M249</f>
        <v>44530.334429374998</v>
      </c>
      <c r="R248" s="26">
        <f>Data!N249</f>
        <v>54788.791666666664</v>
      </c>
      <c r="S248" s="17" t="b">
        <f>OR(Data!$B$2&lt;Data!M249,Data!$B$2&gt;Data!N249)</f>
        <v>0</v>
      </c>
      <c r="T248" s="17" t="str">
        <f>Data!O249</f>
        <v>Version 9</v>
      </c>
      <c r="U248" s="17" t="str">
        <f>CONCATENATE(Data!P249,".",Data!Q249,".",Data!R249)</f>
        <v>120.39.31</v>
      </c>
      <c r="V248" s="17"/>
      <c r="W248" s="17" t="str">
        <f>Data!U249</f>
        <v>WV</v>
      </c>
      <c r="X248" s="17" t="str">
        <f>Data!W249</f>
        <v>America/New_York</v>
      </c>
      <c r="Y248" s="20">
        <f>Data!X249</f>
        <v>0</v>
      </c>
    </row>
    <row r="249" spans="1:25" ht="14.5" x14ac:dyDescent="0.35">
      <c r="A249" s="17"/>
      <c r="B249" s="17" t="str">
        <f>Data!AL250</f>
        <v>2021</v>
      </c>
      <c r="C249" s="17" t="str">
        <f>Data!AJ250</f>
        <v>Ford</v>
      </c>
      <c r="D249" s="17" t="str">
        <f>Data!AK250</f>
        <v>Explorer</v>
      </c>
      <c r="E249" s="17"/>
      <c r="F249" s="17"/>
      <c r="G249" s="29">
        <f>Data!K250</f>
        <v>31237.8828125</v>
      </c>
      <c r="H249" s="19">
        <f>Data!L250</f>
        <v>6.2225228356481486</v>
      </c>
      <c r="I249" s="17">
        <f>Data!D250</f>
        <v>0</v>
      </c>
      <c r="J249" s="17"/>
      <c r="K249" s="17" t="str">
        <f>Data!F250</f>
        <v>Stopped</v>
      </c>
      <c r="L249" s="18"/>
      <c r="M249" s="18">
        <f>Data!I250</f>
        <v>0</v>
      </c>
      <c r="N249" s="21" t="str">
        <f>Data!AA250</f>
        <v>OK</v>
      </c>
      <c r="O249" s="26">
        <f>Data!Y250</f>
        <v>45348.29005787037</v>
      </c>
      <c r="P249" s="26">
        <f>Data!Z250</f>
        <v>45348.374965277777</v>
      </c>
      <c r="Q249" s="26">
        <f>Data!M250</f>
        <v>44406.976746064815</v>
      </c>
      <c r="R249" s="26">
        <f>Data!N250</f>
        <v>54788.791666666664</v>
      </c>
      <c r="S249" s="17" t="b">
        <f>OR(Data!$B$2&lt;Data!M250,Data!$B$2&gt;Data!N250)</f>
        <v>0</v>
      </c>
      <c r="T249" s="17" t="str">
        <f>Data!O250</f>
        <v>Version 9</v>
      </c>
      <c r="U249" s="17" t="str">
        <f>CONCATENATE(Data!P250,".",Data!Q250,".",Data!R250)</f>
        <v>120.39.31</v>
      </c>
      <c r="V249" s="17"/>
      <c r="W249" s="17" t="str">
        <f>Data!U250</f>
        <v>WV</v>
      </c>
      <c r="X249" s="17" t="str">
        <f>Data!W250</f>
        <v>America/New_York</v>
      </c>
      <c r="Y249" s="20">
        <f>Data!X250</f>
        <v>0</v>
      </c>
    </row>
    <row r="250" spans="1:25" ht="14.5" x14ac:dyDescent="0.35">
      <c r="A250" s="17"/>
      <c r="B250" s="17" t="str">
        <f>Data!AL251</f>
        <v>2021</v>
      </c>
      <c r="C250" s="17" t="str">
        <f>Data!AJ251</f>
        <v>Ford</v>
      </c>
      <c r="D250" s="17" t="str">
        <f>Data!AK251</f>
        <v>Explorer</v>
      </c>
      <c r="E250" s="17"/>
      <c r="F250" s="17"/>
      <c r="G250" s="29">
        <f>Data!K251</f>
        <v>32140.30078125</v>
      </c>
      <c r="H250" s="19">
        <f>Data!L251</f>
        <v>6.9916666666666663</v>
      </c>
      <c r="I250" s="17">
        <f>Data!D251</f>
        <v>0</v>
      </c>
      <c r="J250" s="17"/>
      <c r="K250" s="17" t="str">
        <f>Data!F251</f>
        <v>Stopped</v>
      </c>
      <c r="L250" s="18"/>
      <c r="M250" s="18">
        <f>Data!I251</f>
        <v>0</v>
      </c>
      <c r="N250" s="21" t="str">
        <f>Data!AA251</f>
        <v>OK</v>
      </c>
      <c r="O250" s="26">
        <f>Data!Y251</f>
        <v>45344.611621099539</v>
      </c>
      <c r="P250" s="26">
        <f>Data!Z251</f>
        <v>45348.365290081019</v>
      </c>
      <c r="Q250" s="26">
        <f>Data!M251</f>
        <v>44516.714089224537</v>
      </c>
      <c r="R250" s="26">
        <f>Data!N251</f>
        <v>54788.791666666664</v>
      </c>
      <c r="S250" s="17" t="b">
        <f>OR(Data!$B$2&lt;Data!M251,Data!$B$2&gt;Data!N251)</f>
        <v>0</v>
      </c>
      <c r="T250" s="17" t="str">
        <f>Data!O251</f>
        <v>Version 9</v>
      </c>
      <c r="U250" s="17" t="str">
        <f>CONCATENATE(Data!P251,".",Data!Q251,".",Data!R251)</f>
        <v>120.40.21</v>
      </c>
      <c r="V250" s="17"/>
      <c r="W250" s="17" t="str">
        <f>Data!U251</f>
        <v>WV</v>
      </c>
      <c r="X250" s="17" t="str">
        <f>Data!W251</f>
        <v>America/New_York</v>
      </c>
      <c r="Y250" s="20">
        <f>Data!X251</f>
        <v>0</v>
      </c>
    </row>
    <row r="251" spans="1:25" ht="14.5" x14ac:dyDescent="0.35">
      <c r="A251" s="17"/>
      <c r="B251" s="17" t="str">
        <f>Data!AL252</f>
        <v>2021</v>
      </c>
      <c r="C251" s="17" t="str">
        <f>Data!AJ252</f>
        <v>Ford</v>
      </c>
      <c r="D251" s="17" t="str">
        <f>Data!AK252</f>
        <v>Explorer</v>
      </c>
      <c r="E251" s="17"/>
      <c r="F251" s="17"/>
      <c r="G251" s="29">
        <f>Data!K252</f>
        <v>34291.11328125</v>
      </c>
      <c r="H251" s="19">
        <f>Data!L252</f>
        <v>2.9249999999999998</v>
      </c>
      <c r="I251" s="17">
        <f>Data!D252</f>
        <v>0</v>
      </c>
      <c r="J251" s="17"/>
      <c r="K251" s="17" t="str">
        <f>Data!F252</f>
        <v>Stopped</v>
      </c>
      <c r="L251" s="18"/>
      <c r="M251" s="18">
        <f>Data!I252</f>
        <v>0</v>
      </c>
      <c r="N251" s="21" t="str">
        <f>Data!AA252</f>
        <v>OK</v>
      </c>
      <c r="O251" s="26">
        <f>Data!Y252</f>
        <v>45343.646273877312</v>
      </c>
      <c r="P251" s="26">
        <f>Data!Z252</f>
        <v>45347.643623414355</v>
      </c>
      <c r="Q251" s="26">
        <f>Data!M252</f>
        <v>44406.976557858798</v>
      </c>
      <c r="R251" s="26">
        <f>Data!N252</f>
        <v>54788.791666666664</v>
      </c>
      <c r="S251" s="17" t="b">
        <f>OR(Data!$B$2&lt;Data!M252,Data!$B$2&gt;Data!N252)</f>
        <v>0</v>
      </c>
      <c r="T251" s="17" t="str">
        <f>Data!O252</f>
        <v>Version 9</v>
      </c>
      <c r="U251" s="17" t="str">
        <f>CONCATENATE(Data!P252,".",Data!Q252,".",Data!R252)</f>
        <v>120.39.31</v>
      </c>
      <c r="V251" s="17"/>
      <c r="W251" s="17" t="str">
        <f>Data!U252</f>
        <v>WV</v>
      </c>
      <c r="X251" s="17" t="str">
        <f>Data!W252</f>
        <v>America/New_York</v>
      </c>
      <c r="Y251" s="20">
        <f>Data!X252</f>
        <v>0</v>
      </c>
    </row>
    <row r="252" spans="1:25" ht="14.5" x14ac:dyDescent="0.35">
      <c r="A252" s="17"/>
      <c r="B252" s="17" t="str">
        <f>Data!AL253</f>
        <v>2021</v>
      </c>
      <c r="C252" s="17" t="str">
        <f>Data!AJ253</f>
        <v>Ford</v>
      </c>
      <c r="D252" s="17" t="str">
        <f>Data!AK253</f>
        <v>Explorer</v>
      </c>
      <c r="E252" s="17"/>
      <c r="F252" s="17"/>
      <c r="G252" s="29">
        <f>Data!K253</f>
        <v>38067.4375</v>
      </c>
      <c r="H252" s="19">
        <f>Data!L253</f>
        <v>6.0125000000000002</v>
      </c>
      <c r="I252" s="17">
        <f>Data!D253</f>
        <v>0</v>
      </c>
      <c r="J252" s="17"/>
      <c r="K252" s="17" t="str">
        <f>Data!F253</f>
        <v>Stopped</v>
      </c>
      <c r="L252" s="18"/>
      <c r="M252" s="18">
        <f>Data!I253</f>
        <v>0</v>
      </c>
      <c r="N252" s="21" t="str">
        <f>Data!AA253</f>
        <v>OK</v>
      </c>
      <c r="O252" s="26">
        <f>Data!Y253</f>
        <v>45348.332199803241</v>
      </c>
      <c r="P252" s="26">
        <f>Data!Z253</f>
        <v>45348.375463692129</v>
      </c>
      <c r="Q252" s="26">
        <f>Data!M253</f>
        <v>44400.949701365738</v>
      </c>
      <c r="R252" s="26">
        <f>Data!N253</f>
        <v>54788.791666666664</v>
      </c>
      <c r="S252" s="17" t="b">
        <f>OR(Data!$B$2&lt;Data!M253,Data!$B$2&gt;Data!N253)</f>
        <v>0</v>
      </c>
      <c r="T252" s="17" t="str">
        <f>Data!O253</f>
        <v>Version 9</v>
      </c>
      <c r="U252" s="17" t="str">
        <f>CONCATENATE(Data!P253,".",Data!Q253,".",Data!R253)</f>
        <v>120.39.31</v>
      </c>
      <c r="V252" s="17"/>
      <c r="W252" s="17" t="str">
        <f>Data!U253</f>
        <v>WV</v>
      </c>
      <c r="X252" s="17" t="str">
        <f>Data!W253</f>
        <v>America/New_York</v>
      </c>
      <c r="Y252" s="20">
        <f>Data!X253</f>
        <v>0</v>
      </c>
    </row>
    <row r="253" spans="1:25" ht="14.5" x14ac:dyDescent="0.35">
      <c r="A253" s="17"/>
      <c r="B253" s="17" t="str">
        <f>Data!AL254</f>
        <v>2021</v>
      </c>
      <c r="C253" s="17" t="str">
        <f>Data!AJ254</f>
        <v>Ford</v>
      </c>
      <c r="D253" s="17" t="str">
        <f>Data!AK254</f>
        <v>Explorer</v>
      </c>
      <c r="E253" s="17"/>
      <c r="F253" s="17"/>
      <c r="G253" s="29">
        <f>Data!K254</f>
        <v>29707.322265625</v>
      </c>
      <c r="H253" s="19">
        <f>Data!L254</f>
        <v>3.3333333333333335</v>
      </c>
      <c r="I253" s="17">
        <f>Data!D254</f>
        <v>0</v>
      </c>
      <c r="J253" s="17"/>
      <c r="K253" s="17" t="str">
        <f>Data!F254</f>
        <v>Stopped</v>
      </c>
      <c r="L253" s="18"/>
      <c r="M253" s="18">
        <f>Data!I254</f>
        <v>0</v>
      </c>
      <c r="N253" s="21" t="str">
        <f>Data!AA254</f>
        <v>OK</v>
      </c>
      <c r="O253" s="26">
        <f>Data!Y254</f>
        <v>45348.244178969908</v>
      </c>
      <c r="P253" s="26">
        <f>Data!Z254</f>
        <v>45348.370764618056</v>
      </c>
      <c r="Q253" s="26">
        <f>Data!M254</f>
        <v>44406.977432175925</v>
      </c>
      <c r="R253" s="26">
        <f>Data!N254</f>
        <v>54788.791666666664</v>
      </c>
      <c r="S253" s="17" t="b">
        <f>OR(Data!$B$2&lt;Data!M254,Data!$B$2&gt;Data!N254)</f>
        <v>0</v>
      </c>
      <c r="T253" s="17" t="str">
        <f>Data!O254</f>
        <v>Version 9</v>
      </c>
      <c r="U253" s="17" t="str">
        <f>CONCATENATE(Data!P254,".",Data!Q254,".",Data!R254)</f>
        <v>120.39.31</v>
      </c>
      <c r="V253" s="17"/>
      <c r="W253" s="17" t="str">
        <f>Data!U254</f>
        <v>WV</v>
      </c>
      <c r="X253" s="17" t="str">
        <f>Data!W254</f>
        <v>America/New_York</v>
      </c>
      <c r="Y253" s="20">
        <f>Data!X254</f>
        <v>0</v>
      </c>
    </row>
    <row r="254" spans="1:25" ht="14.5" x14ac:dyDescent="0.35">
      <c r="A254" s="17"/>
      <c r="B254" s="17" t="str">
        <f>Data!AL255</f>
        <v>2021</v>
      </c>
      <c r="C254" s="17" t="str">
        <f>Data!AJ255</f>
        <v>Ford</v>
      </c>
      <c r="D254" s="17" t="str">
        <f>Data!AK255</f>
        <v>Explorer</v>
      </c>
      <c r="E254" s="17"/>
      <c r="F254" s="17"/>
      <c r="G254" s="29">
        <f>Data!K255</f>
        <v>29376.9375</v>
      </c>
      <c r="H254" s="19">
        <f>Data!L255</f>
        <v>5.4125115740740739</v>
      </c>
      <c r="I254" s="17">
        <f>Data!D255</f>
        <v>0</v>
      </c>
      <c r="J254" s="17"/>
      <c r="K254" s="17" t="str">
        <f>Data!F255</f>
        <v>Stopped</v>
      </c>
      <c r="L254" s="18"/>
      <c r="M254" s="18">
        <f>Data!I255</f>
        <v>0</v>
      </c>
      <c r="N254" s="21" t="str">
        <f>Data!AA255</f>
        <v>Device is not downloading data</v>
      </c>
      <c r="O254" s="26">
        <f>Data!Y255</f>
        <v>45348.286620370367</v>
      </c>
      <c r="P254" s="26">
        <f>Data!Z255</f>
        <v>45348.311631944445</v>
      </c>
      <c r="Q254" s="26">
        <f>Data!M255</f>
        <v>44406.976593344909</v>
      </c>
      <c r="R254" s="26">
        <f>Data!N255</f>
        <v>54788.791666666664</v>
      </c>
      <c r="S254" s="17" t="b">
        <f>OR(Data!$B$2&lt;Data!M255,Data!$B$2&gt;Data!N255)</f>
        <v>0</v>
      </c>
      <c r="T254" s="17" t="str">
        <f>Data!O255</f>
        <v>Version 9</v>
      </c>
      <c r="U254" s="17" t="str">
        <f>CONCATENATE(Data!P255,".",Data!Q255,".",Data!R255)</f>
        <v>120.39.31</v>
      </c>
      <c r="V254" s="17"/>
      <c r="W254" s="17" t="str">
        <f>Data!U255</f>
        <v>WV</v>
      </c>
      <c r="X254" s="17" t="str">
        <f>Data!W255</f>
        <v>America/New_York</v>
      </c>
      <c r="Y254" s="20">
        <f>Data!X255</f>
        <v>0</v>
      </c>
    </row>
    <row r="255" spans="1:25" ht="14.5" x14ac:dyDescent="0.35">
      <c r="A255" s="17"/>
      <c r="B255" s="17" t="str">
        <f>Data!AL256</f>
        <v>2021</v>
      </c>
      <c r="C255" s="17" t="str">
        <f>Data!AJ256</f>
        <v>Ford</v>
      </c>
      <c r="D255" s="17" t="str">
        <f>Data!AK256</f>
        <v>Explorer</v>
      </c>
      <c r="E255" s="17"/>
      <c r="F255" s="17"/>
      <c r="G255" s="29">
        <f>Data!K256</f>
        <v>47058.1171875</v>
      </c>
      <c r="H255" s="19">
        <f>Data!L256</f>
        <v>4.333333333333333</v>
      </c>
      <c r="I255" s="17">
        <f>Data!D256</f>
        <v>0</v>
      </c>
      <c r="J255" s="17"/>
      <c r="K255" s="17" t="str">
        <f>Data!F256</f>
        <v>Stopped</v>
      </c>
      <c r="L255" s="18"/>
      <c r="M255" s="18">
        <f>Data!I256</f>
        <v>0</v>
      </c>
      <c r="N255" s="21" t="str">
        <f>Data!AA256</f>
        <v>OK</v>
      </c>
      <c r="O255" s="26">
        <f>Data!Y256</f>
        <v>45348.237743784724</v>
      </c>
      <c r="P255" s="26">
        <f>Data!Z256</f>
        <v>45348.364410451388</v>
      </c>
      <c r="Q255" s="26">
        <f>Data!M256</f>
        <v>44406.97542722222</v>
      </c>
      <c r="R255" s="26">
        <f>Data!N256</f>
        <v>54788.791666666664</v>
      </c>
      <c r="S255" s="17" t="b">
        <f>OR(Data!$B$2&lt;Data!M256,Data!$B$2&gt;Data!N256)</f>
        <v>0</v>
      </c>
      <c r="T255" s="17" t="str">
        <f>Data!O256</f>
        <v>Version 9</v>
      </c>
      <c r="U255" s="17" t="str">
        <f>CONCATENATE(Data!P256,".",Data!Q256,".",Data!R256)</f>
        <v>120.39.32</v>
      </c>
      <c r="V255" s="17"/>
      <c r="W255" s="17" t="str">
        <f>Data!U256</f>
        <v>WV</v>
      </c>
      <c r="X255" s="17" t="str">
        <f>Data!W256</f>
        <v>America/New_York</v>
      </c>
      <c r="Y255" s="20">
        <f>Data!X256</f>
        <v>0</v>
      </c>
    </row>
    <row r="256" spans="1:25" ht="14.5" x14ac:dyDescent="0.35">
      <c r="A256" s="17"/>
      <c r="B256" s="17" t="str">
        <f>Data!AL257</f>
        <v>2021</v>
      </c>
      <c r="C256" s="17" t="str">
        <f>Data!AJ257</f>
        <v>Ford</v>
      </c>
      <c r="D256" s="17" t="str">
        <f>Data!AK257</f>
        <v>Explorer</v>
      </c>
      <c r="E256" s="17"/>
      <c r="F256" s="17"/>
      <c r="G256" s="29">
        <f>Data!K257</f>
        <v>48143.83984375</v>
      </c>
      <c r="H256" s="19">
        <f>Data!L257</f>
        <v>4.3375000000000004</v>
      </c>
      <c r="I256" s="17">
        <f>Data!D257</f>
        <v>0</v>
      </c>
      <c r="J256" s="17"/>
      <c r="K256" s="17" t="str">
        <f>Data!F257</f>
        <v>Stopped</v>
      </c>
      <c r="L256" s="18"/>
      <c r="M256" s="18">
        <f>Data!I257</f>
        <v>0</v>
      </c>
      <c r="N256" s="21" t="str">
        <f>Data!AA257</f>
        <v>OK</v>
      </c>
      <c r="O256" s="26">
        <f>Data!Y257</f>
        <v>45345.565464432868</v>
      </c>
      <c r="P256" s="26">
        <f>Data!Z257</f>
        <v>45348.358612581018</v>
      </c>
      <c r="Q256" s="26">
        <f>Data!M257</f>
        <v>44551.466224178243</v>
      </c>
      <c r="R256" s="26">
        <f>Data!N257</f>
        <v>54788.791666666664</v>
      </c>
      <c r="S256" s="17" t="b">
        <f>OR(Data!$B$2&lt;Data!M257,Data!$B$2&gt;Data!N257)</f>
        <v>0</v>
      </c>
      <c r="T256" s="17" t="str">
        <f>Data!O257</f>
        <v>Version 9</v>
      </c>
      <c r="U256" s="17" t="str">
        <f>CONCATENATE(Data!P257,".",Data!Q257,".",Data!R257)</f>
        <v>120.39.31</v>
      </c>
      <c r="V256" s="17"/>
      <c r="W256" s="17" t="str">
        <f>Data!U257</f>
        <v>WV</v>
      </c>
      <c r="X256" s="17" t="str">
        <f>Data!W257</f>
        <v>America/New_York</v>
      </c>
      <c r="Y256" s="20">
        <f>Data!X257</f>
        <v>0</v>
      </c>
    </row>
    <row r="257" spans="1:25" ht="14.5" x14ac:dyDescent="0.35">
      <c r="A257" s="17"/>
      <c r="B257" s="17" t="str">
        <f>Data!AL258</f>
        <v>2021</v>
      </c>
      <c r="C257" s="17" t="str">
        <f>Data!AJ258</f>
        <v>Ford</v>
      </c>
      <c r="D257" s="17" t="str">
        <f>Data!AK258</f>
        <v>Explorer</v>
      </c>
      <c r="E257" s="17"/>
      <c r="F257" s="17"/>
      <c r="G257" s="29">
        <f>Data!K258</f>
        <v>42396.58984375</v>
      </c>
      <c r="H257" s="19">
        <f>Data!L258</f>
        <v>4.9333333333333336</v>
      </c>
      <c r="I257" s="17" t="str">
        <f>Data!D258</f>
        <v>cdmiller@psc.state.wv.us</v>
      </c>
      <c r="J257" s="17"/>
      <c r="K257" s="17" t="str">
        <f>Data!F258</f>
        <v>Stopped</v>
      </c>
      <c r="L257" s="18"/>
      <c r="M257" s="18">
        <f>Data!I258</f>
        <v>0</v>
      </c>
      <c r="N257" s="21" t="str">
        <f>Data!AA258</f>
        <v>OK</v>
      </c>
      <c r="O257" s="26">
        <f>Data!Y258</f>
        <v>45348.366226620368</v>
      </c>
      <c r="P257" s="26">
        <f>Data!Z258</f>
        <v>45348.366400231484</v>
      </c>
      <c r="Q257" s="26">
        <f>Data!M258</f>
        <v>44546.466095914351</v>
      </c>
      <c r="R257" s="26">
        <f>Data!N258</f>
        <v>54788.791666666664</v>
      </c>
      <c r="S257" s="17" t="b">
        <f>OR(Data!$B$2&lt;Data!M258,Data!$B$2&gt;Data!N258)</f>
        <v>0</v>
      </c>
      <c r="T257" s="17" t="str">
        <f>Data!O258</f>
        <v>Version 9</v>
      </c>
      <c r="U257" s="17" t="str">
        <f>CONCATENATE(Data!P258,".",Data!Q258,".",Data!R258)</f>
        <v>120.39.31</v>
      </c>
      <c r="V257" s="17"/>
      <c r="W257" s="17" t="str">
        <f>Data!U258</f>
        <v>WV</v>
      </c>
      <c r="X257" s="17" t="str">
        <f>Data!W258</f>
        <v>America/New_York</v>
      </c>
      <c r="Y257" s="20">
        <f>Data!X258</f>
        <v>0</v>
      </c>
    </row>
    <row r="258" spans="1:25" ht="14.5" x14ac:dyDescent="0.35">
      <c r="A258" s="17"/>
      <c r="B258" s="17" t="str">
        <f>Data!AL259</f>
        <v>2021</v>
      </c>
      <c r="C258" s="17" t="str">
        <f>Data!AJ259</f>
        <v>Ford</v>
      </c>
      <c r="D258" s="17" t="str">
        <f>Data!AK259</f>
        <v>Explorer</v>
      </c>
      <c r="E258" s="17"/>
      <c r="F258" s="17"/>
      <c r="G258" s="29">
        <f>Data!K259</f>
        <v>41936.28125</v>
      </c>
      <c r="H258" s="19">
        <f>Data!L259</f>
        <v>3.0333337500000002</v>
      </c>
      <c r="I258" s="17" t="str">
        <f>Data!D259</f>
        <v>tlynn@psc.state.wv.us</v>
      </c>
      <c r="J258" s="17"/>
      <c r="K258" s="17" t="str">
        <f>Data!F259</f>
        <v>Stopped</v>
      </c>
      <c r="L258" s="18"/>
      <c r="M258" s="18">
        <f>Data!I259</f>
        <v>0</v>
      </c>
      <c r="N258" s="21" t="str">
        <f>Data!AA259</f>
        <v>OK</v>
      </c>
      <c r="O258" s="26">
        <f>Data!Y259</f>
        <v>45345.649341006945</v>
      </c>
      <c r="P258" s="26">
        <f>Data!Z259</f>
        <v>45348.359121099536</v>
      </c>
      <c r="Q258" s="26">
        <f>Data!M259</f>
        <v>44551.46619486111</v>
      </c>
      <c r="R258" s="26">
        <f>Data!N259</f>
        <v>54788.791666666664</v>
      </c>
      <c r="S258" s="17" t="b">
        <f>OR(Data!$B$2&lt;Data!M259,Data!$B$2&gt;Data!N259)</f>
        <v>0</v>
      </c>
      <c r="T258" s="17" t="str">
        <f>Data!O259</f>
        <v>Version 9</v>
      </c>
      <c r="U258" s="17" t="str">
        <f>CONCATENATE(Data!P259,".",Data!Q259,".",Data!R259)</f>
        <v>120.39.31</v>
      </c>
      <c r="V258" s="17"/>
      <c r="W258" s="17" t="str">
        <f>Data!U259</f>
        <v>WV</v>
      </c>
      <c r="X258" s="17" t="str">
        <f>Data!W259</f>
        <v>America/New_York</v>
      </c>
      <c r="Y258" s="20">
        <f>Data!X259</f>
        <v>0</v>
      </c>
    </row>
    <row r="259" spans="1:25" ht="14.5" x14ac:dyDescent="0.35">
      <c r="A259" s="17"/>
      <c r="B259" s="17" t="str">
        <f>Data!AL260</f>
        <v>2022</v>
      </c>
      <c r="C259" s="17" t="str">
        <f>Data!AJ260</f>
        <v>Ford</v>
      </c>
      <c r="D259" s="17" t="str">
        <f>Data!AK260</f>
        <v>Explorer</v>
      </c>
      <c r="E259" s="17"/>
      <c r="F259" s="17"/>
      <c r="G259" s="29">
        <f>Data!K260</f>
        <v>16375.6787109375</v>
      </c>
      <c r="H259" s="19">
        <f>Data!L260</f>
        <v>16.120833333333334</v>
      </c>
      <c r="I259" s="17">
        <f>Data!D260</f>
        <v>0</v>
      </c>
      <c r="J259" s="17"/>
      <c r="K259" s="17" t="str">
        <f>Data!F260</f>
        <v>Stopped</v>
      </c>
      <c r="L259" s="18"/>
      <c r="M259" s="18">
        <f>Data!I260</f>
        <v>0</v>
      </c>
      <c r="N259" s="21" t="str">
        <f>Data!AA260</f>
        <v>OK</v>
      </c>
      <c r="O259" s="26">
        <f>Data!Y260</f>
        <v>45347.166540081016</v>
      </c>
      <c r="P259" s="26">
        <f>Data!Z260</f>
        <v>45348.357037766204</v>
      </c>
      <c r="Q259" s="26">
        <f>Data!M260</f>
        <v>44951.550434236109</v>
      </c>
      <c r="R259" s="26">
        <f>Data!N260</f>
        <v>54788.791666666664</v>
      </c>
      <c r="S259" s="17" t="b">
        <f>OR(Data!$B$2&lt;Data!M260,Data!$B$2&gt;Data!N260)</f>
        <v>0</v>
      </c>
      <c r="T259" s="17" t="str">
        <f>Data!O260</f>
        <v>Version 9</v>
      </c>
      <c r="U259" s="17" t="str">
        <f>CONCATENATE(Data!P260,".",Data!Q260,".",Data!R260)</f>
        <v>120.39.31</v>
      </c>
      <c r="V259" s="17"/>
      <c r="W259" s="17" t="str">
        <f>Data!U260</f>
        <v>WV</v>
      </c>
      <c r="X259" s="17" t="str">
        <f>Data!W260</f>
        <v>America/New_York</v>
      </c>
      <c r="Y259" s="20">
        <f>Data!X260</f>
        <v>0</v>
      </c>
    </row>
    <row r="260" spans="1:25" ht="14.5" x14ac:dyDescent="0.35">
      <c r="A260" s="17"/>
      <c r="B260" s="17" t="str">
        <f>Data!AL261</f>
        <v>2020</v>
      </c>
      <c r="C260" s="17" t="str">
        <f>Data!AJ261</f>
        <v>Ford</v>
      </c>
      <c r="D260" s="17" t="str">
        <f>Data!AK261</f>
        <v>F-550</v>
      </c>
      <c r="E260" s="17"/>
      <c r="F260" s="17"/>
      <c r="G260" s="29">
        <f>Data!K261</f>
        <v>24580.69921875</v>
      </c>
      <c r="H260" s="19">
        <f>Data!L261</f>
        <v>28.262499999999999</v>
      </c>
      <c r="I260" s="17">
        <f>Data!D261</f>
        <v>0</v>
      </c>
      <c r="J260" s="17"/>
      <c r="K260" s="17" t="str">
        <f>Data!F261</f>
        <v>Stopped</v>
      </c>
      <c r="L260" s="18"/>
      <c r="M260" s="18">
        <f>Data!I261</f>
        <v>0</v>
      </c>
      <c r="N260" s="21" t="str">
        <f>Data!AA261</f>
        <v>OK</v>
      </c>
      <c r="O260" s="26">
        <f>Data!Y261</f>
        <v>45320.399121099537</v>
      </c>
      <c r="P260" s="26">
        <f>Data!Z261</f>
        <v>45348.322917395832</v>
      </c>
      <c r="Q260" s="26">
        <f>Data!M261</f>
        <v>44400.949346689813</v>
      </c>
      <c r="R260" s="26">
        <f>Data!N261</f>
        <v>54788.791666666664</v>
      </c>
      <c r="S260" s="17" t="b">
        <f>OR(Data!$B$2&lt;Data!M261,Data!$B$2&gt;Data!N261)</f>
        <v>0</v>
      </c>
      <c r="T260" s="17" t="str">
        <f>Data!O261</f>
        <v>Version 9</v>
      </c>
      <c r="U260" s="17" t="str">
        <f>CONCATENATE(Data!P261,".",Data!Q261,".",Data!R261)</f>
        <v>120.39.31</v>
      </c>
      <c r="V260" s="17"/>
      <c r="W260" s="17" t="str">
        <f>Data!U261</f>
        <v>WV</v>
      </c>
      <c r="X260" s="17" t="str">
        <f>Data!W261</f>
        <v>America/New_York</v>
      </c>
      <c r="Y260" s="20">
        <f>Data!X261</f>
        <v>0</v>
      </c>
    </row>
    <row r="261" spans="1:25" ht="14.5" x14ac:dyDescent="0.35">
      <c r="A261" s="17"/>
      <c r="B261" s="17" t="str">
        <f>Data!AL262</f>
        <v>2012</v>
      </c>
      <c r="C261" s="17" t="str">
        <f>Data!AJ262</f>
        <v>Ford</v>
      </c>
      <c r="D261" s="17" t="str">
        <f>Data!AK262</f>
        <v>F-150</v>
      </c>
      <c r="E261" s="17"/>
      <c r="F261" s="17"/>
      <c r="G261" s="29">
        <f>Data!K262</f>
        <v>165727.078125</v>
      </c>
      <c r="H261" s="19">
        <f>Data!L262</f>
        <v>37.242140624999998</v>
      </c>
      <c r="I261" s="17">
        <f>Data!D262</f>
        <v>0</v>
      </c>
      <c r="J261" s="17"/>
      <c r="K261" s="17" t="str">
        <f>Data!F262</f>
        <v>Stopped</v>
      </c>
      <c r="L261" s="18"/>
      <c r="M261" s="18">
        <f>Data!I262</f>
        <v>0</v>
      </c>
      <c r="N261" s="21" t="str">
        <f>Data!AA262</f>
        <v>Device is not downloading data</v>
      </c>
      <c r="O261" s="26">
        <f>Data!Y262</f>
        <v>45348.218356481484</v>
      </c>
      <c r="P261" s="26">
        <f>Data!Z262</f>
        <v>45348.303796296299</v>
      </c>
      <c r="Q261" s="26">
        <f>Data!M262</f>
        <v>44400.949067870373</v>
      </c>
      <c r="R261" s="26">
        <f>Data!N262</f>
        <v>54788.791666666664</v>
      </c>
      <c r="S261" s="17" t="b">
        <f>OR(Data!$B$2&lt;Data!M262,Data!$B$2&gt;Data!N262)</f>
        <v>0</v>
      </c>
      <c r="T261" s="17" t="str">
        <f>Data!O262</f>
        <v>Version 9</v>
      </c>
      <c r="U261" s="17" t="str">
        <f>CONCATENATE(Data!P262,".",Data!Q262,".",Data!R262)</f>
        <v>120.40.21</v>
      </c>
      <c r="V261" s="17"/>
      <c r="W261" s="17" t="str">
        <f>Data!U262</f>
        <v>WV</v>
      </c>
      <c r="X261" s="17" t="str">
        <f>Data!W262</f>
        <v>America/New_York</v>
      </c>
      <c r="Y261" s="20">
        <f>Data!X262</f>
        <v>0</v>
      </c>
    </row>
    <row r="262" spans="1:25" ht="14.5" x14ac:dyDescent="0.35">
      <c r="A262" s="17"/>
      <c r="B262" s="17">
        <f>Data!AL263</f>
        <v>0</v>
      </c>
      <c r="C262" s="17">
        <f>Data!AJ263</f>
        <v>0</v>
      </c>
      <c r="D262" s="17">
        <f>Data!AK263</f>
        <v>0</v>
      </c>
      <c r="E262" s="17"/>
      <c r="F262" s="17"/>
      <c r="G262" s="29">
        <f>Data!K263</f>
        <v>788.38726806640625</v>
      </c>
      <c r="H262" s="19">
        <f>Data!L263</f>
        <v>3.6877982407407406</v>
      </c>
      <c r="I262" s="17">
        <f>Data!D263</f>
        <v>0</v>
      </c>
      <c r="J262" s="17"/>
      <c r="K262" s="17" t="str">
        <f>Data!F263</f>
        <v>Stopped</v>
      </c>
      <c r="L262" s="18"/>
      <c r="M262" s="18">
        <f>Data!I263</f>
        <v>0</v>
      </c>
      <c r="N262" s="21" t="str">
        <f>Data!AA263</f>
        <v>OK</v>
      </c>
      <c r="O262" s="26">
        <f>Data!Y263</f>
        <v>45345.829294710646</v>
      </c>
      <c r="P262" s="26">
        <f>Data!Z263</f>
        <v>45348.374931284721</v>
      </c>
      <c r="Q262" s="26">
        <f>Data!M263</f>
        <v>44882.954986689816</v>
      </c>
      <c r="R262" s="26">
        <f>Data!N263</f>
        <v>54788.791666666664</v>
      </c>
      <c r="S262" s="17" t="b">
        <f>OR(Data!$B$2&lt;Data!M263,Data!$B$2&gt;Data!N263)</f>
        <v>0</v>
      </c>
      <c r="T262" s="17" t="str">
        <f>Data!O263</f>
        <v>Version 10</v>
      </c>
      <c r="U262" s="17" t="str">
        <f>CONCATENATE(Data!P263,".",Data!Q263,".",Data!R263)</f>
        <v>124.39.31</v>
      </c>
      <c r="V262" s="17"/>
      <c r="W262" s="17" t="str">
        <f>Data!U263</f>
        <v>WV</v>
      </c>
      <c r="X262" s="17" t="str">
        <f>Data!W263</f>
        <v>America/New_York</v>
      </c>
      <c r="Y262" s="20" t="str">
        <f>Data!X263</f>
        <v>Ford Explorer</v>
      </c>
    </row>
    <row r="263" spans="1:25" ht="14.5" x14ac:dyDescent="0.35">
      <c r="A263" s="17"/>
      <c r="B263" s="17" t="str">
        <f>Data!AL264</f>
        <v>2021</v>
      </c>
      <c r="C263" s="17" t="str">
        <f>Data!AJ264</f>
        <v>Ford</v>
      </c>
      <c r="D263" s="17" t="str">
        <f>Data!AK264</f>
        <v>F-150</v>
      </c>
      <c r="E263" s="17"/>
      <c r="F263" s="17"/>
      <c r="G263" s="29">
        <f>Data!K264</f>
        <v>48223.2265625</v>
      </c>
      <c r="H263" s="19">
        <f>Data!L264</f>
        <v>66.322094178240746</v>
      </c>
      <c r="I263" s="17">
        <f>Data!D264</f>
        <v>0</v>
      </c>
      <c r="J263" s="17"/>
      <c r="K263" s="17" t="str">
        <f>Data!F264</f>
        <v>Driving</v>
      </c>
      <c r="L263" s="18"/>
      <c r="M263" s="18">
        <f>Data!I264</f>
        <v>0</v>
      </c>
      <c r="N263" s="21" t="str">
        <f>Data!AA264</f>
        <v>OK</v>
      </c>
      <c r="O263" s="26">
        <f>Data!Y264</f>
        <v>45348.368877314817</v>
      </c>
      <c r="P263" s="26">
        <f>Data!Z264</f>
        <v>45348.368877314817</v>
      </c>
      <c r="Q263" s="26">
        <f>Data!M264</f>
        <v>44530.641165520836</v>
      </c>
      <c r="R263" s="26">
        <f>Data!N264</f>
        <v>54788.791666666664</v>
      </c>
      <c r="S263" s="17" t="b">
        <f>OR(Data!$B$2&lt;Data!M264,Data!$B$2&gt;Data!N264)</f>
        <v>0</v>
      </c>
      <c r="T263" s="17" t="str">
        <f>Data!O264</f>
        <v>Version 9</v>
      </c>
      <c r="U263" s="17" t="str">
        <f>CONCATENATE(Data!P264,".",Data!Q264,".",Data!R264)</f>
        <v>120.40.21</v>
      </c>
      <c r="V263" s="17"/>
      <c r="W263" s="17" t="str">
        <f>Data!U264</f>
        <v>WV</v>
      </c>
      <c r="X263" s="17" t="str">
        <f>Data!W264</f>
        <v>America/New_York</v>
      </c>
      <c r="Y263" s="20">
        <f>Data!X264</f>
        <v>0</v>
      </c>
    </row>
    <row r="264" spans="1:25" ht="14.5" x14ac:dyDescent="0.35">
      <c r="A264" s="17"/>
      <c r="B264" s="17" t="str">
        <f>Data!AL265</f>
        <v>2021</v>
      </c>
      <c r="C264" s="17" t="str">
        <f>Data!AJ265</f>
        <v>Ford</v>
      </c>
      <c r="D264" s="17" t="str">
        <f>Data!AK265</f>
        <v>F-150</v>
      </c>
      <c r="E264" s="17"/>
      <c r="F264" s="17"/>
      <c r="G264" s="29">
        <f>Data!K265</f>
        <v>51399.5234375</v>
      </c>
      <c r="H264" s="19">
        <f>Data!L265</f>
        <v>54.246134259259257</v>
      </c>
      <c r="I264" s="17">
        <f>Data!D265</f>
        <v>0</v>
      </c>
      <c r="J264" s="17"/>
      <c r="K264" s="17" t="str">
        <f>Data!F265</f>
        <v>Stopped</v>
      </c>
      <c r="L264" s="18"/>
      <c r="M264" s="18">
        <f>Data!I265</f>
        <v>0</v>
      </c>
      <c r="N264" s="21" t="str">
        <f>Data!AA265</f>
        <v>Device is not downloading data</v>
      </c>
      <c r="O264" s="26">
        <f>Data!Y265</f>
        <v>45348.305150462962</v>
      </c>
      <c r="P264" s="26">
        <f>Data!Z265</f>
        <v>45348.322118055556</v>
      </c>
      <c r="Q264" s="26">
        <f>Data!M265</f>
        <v>44531.59186828704</v>
      </c>
      <c r="R264" s="26">
        <f>Data!N265</f>
        <v>54788.791666666664</v>
      </c>
      <c r="S264" s="17" t="b">
        <f>OR(Data!$B$2&lt;Data!M265,Data!$B$2&gt;Data!N265)</f>
        <v>0</v>
      </c>
      <c r="T264" s="17" t="str">
        <f>Data!O265</f>
        <v>Version 9</v>
      </c>
      <c r="U264" s="17" t="str">
        <f>CONCATENATE(Data!P265,".",Data!Q265,".",Data!R265)</f>
        <v>120.39.31</v>
      </c>
      <c r="V264" s="17"/>
      <c r="W264" s="17" t="str">
        <f>Data!U265</f>
        <v>WV</v>
      </c>
      <c r="X264" s="17" t="str">
        <f>Data!W265</f>
        <v>America/New_York</v>
      </c>
      <c r="Y264" s="20">
        <f>Data!X265</f>
        <v>0</v>
      </c>
    </row>
    <row r="265" spans="1:25" ht="14.5" x14ac:dyDescent="0.35">
      <c r="A265" s="17"/>
      <c r="B265" s="17" t="str">
        <f>Data!AL266</f>
        <v>2021</v>
      </c>
      <c r="C265" s="17" t="str">
        <f>Data!AJ266</f>
        <v>Ford</v>
      </c>
      <c r="D265" s="17" t="str">
        <f>Data!AK266</f>
        <v>F-150</v>
      </c>
      <c r="E265" s="17"/>
      <c r="F265" s="17"/>
      <c r="G265" s="29">
        <f>Data!K266</f>
        <v>47401.0546875</v>
      </c>
      <c r="H265" s="19">
        <f>Data!L266</f>
        <v>55.904166666666669</v>
      </c>
      <c r="I265" s="17">
        <f>Data!D266</f>
        <v>0</v>
      </c>
      <c r="J265" s="17"/>
      <c r="K265" s="17" t="str">
        <f>Data!F266</f>
        <v>Stopped</v>
      </c>
      <c r="L265" s="18"/>
      <c r="M265" s="18">
        <f>Data!I266</f>
        <v>0</v>
      </c>
      <c r="N265" s="21" t="str">
        <f>Data!AA266</f>
        <v>OK</v>
      </c>
      <c r="O265" s="26">
        <f>Data!Y266</f>
        <v>45348.362894097219</v>
      </c>
      <c r="P265" s="26">
        <f>Data!Z266</f>
        <v>45348.363333912035</v>
      </c>
      <c r="Q265" s="26">
        <f>Data!M266</f>
        <v>44406.976042314818</v>
      </c>
      <c r="R265" s="26">
        <f>Data!N266</f>
        <v>54788.791666666664</v>
      </c>
      <c r="S265" s="17" t="b">
        <f>OR(Data!$B$2&lt;Data!M266,Data!$B$2&gt;Data!N266)</f>
        <v>0</v>
      </c>
      <c r="T265" s="17" t="str">
        <f>Data!O266</f>
        <v>Version 9</v>
      </c>
      <c r="U265" s="17" t="str">
        <f>CONCATENATE(Data!P266,".",Data!Q266,".",Data!R266)</f>
        <v>120.39.31</v>
      </c>
      <c r="V265" s="17"/>
      <c r="W265" s="17" t="str">
        <f>Data!U266</f>
        <v>WV</v>
      </c>
      <c r="X265" s="17" t="str">
        <f>Data!W266</f>
        <v>America/New_York</v>
      </c>
      <c r="Y265" s="20">
        <f>Data!X266</f>
        <v>0</v>
      </c>
    </row>
    <row r="266" spans="1:25" ht="14.5" x14ac:dyDescent="0.35">
      <c r="A266" s="17"/>
      <c r="B266" s="17" t="str">
        <f>Data!AL267</f>
        <v>2021</v>
      </c>
      <c r="C266" s="17" t="str">
        <f>Data!AJ267</f>
        <v>Ford</v>
      </c>
      <c r="D266" s="17" t="str">
        <f>Data!AK267</f>
        <v>F-150</v>
      </c>
      <c r="E266" s="17"/>
      <c r="F266" s="17"/>
      <c r="G266" s="29">
        <f>Data!K267</f>
        <v>51327.828125</v>
      </c>
      <c r="H266" s="19">
        <f>Data!L267</f>
        <v>102.75039351851852</v>
      </c>
      <c r="I266" s="17">
        <f>Data!D267</f>
        <v>0</v>
      </c>
      <c r="J266" s="17"/>
      <c r="K266" s="17" t="str">
        <f>Data!F267</f>
        <v>Stopped</v>
      </c>
      <c r="L266" s="18"/>
      <c r="M266" s="18">
        <f>Data!I267</f>
        <v>0</v>
      </c>
      <c r="N266" s="21" t="str">
        <f>Data!AA267</f>
        <v>Device is not downloading data</v>
      </c>
      <c r="O266" s="26">
        <f>Data!Y267</f>
        <v>45330.730081747686</v>
      </c>
      <c r="P266" s="26">
        <f>Data!Z267</f>
        <v>45337.449942858795</v>
      </c>
      <c r="Q266" s="26">
        <f>Data!M267</f>
        <v>44531.591853460646</v>
      </c>
      <c r="R266" s="26">
        <f>Data!N267</f>
        <v>54788.791666666664</v>
      </c>
      <c r="S266" s="17" t="b">
        <f>OR(Data!$B$2&lt;Data!M267,Data!$B$2&gt;Data!N267)</f>
        <v>0</v>
      </c>
      <c r="T266" s="17" t="str">
        <f>Data!O267</f>
        <v>Version 9</v>
      </c>
      <c r="U266" s="17" t="str">
        <f>CONCATENATE(Data!P267,".",Data!Q267,".",Data!R267)</f>
        <v>120.39.31</v>
      </c>
      <c r="V266" s="17"/>
      <c r="W266" s="17" t="str">
        <f>Data!U267</f>
        <v>WV</v>
      </c>
      <c r="X266" s="17" t="str">
        <f>Data!W267</f>
        <v>America/New_York</v>
      </c>
      <c r="Y266" s="20">
        <f>Data!X267</f>
        <v>0</v>
      </c>
    </row>
    <row r="267" spans="1:25" ht="14.5" x14ac:dyDescent="0.35">
      <c r="A267" s="17"/>
      <c r="B267" s="17" t="str">
        <f>Data!AL268</f>
        <v>2021</v>
      </c>
      <c r="C267" s="17" t="str">
        <f>Data!AJ268</f>
        <v>Ford</v>
      </c>
      <c r="D267" s="17" t="str">
        <f>Data!AK268</f>
        <v>F-150</v>
      </c>
      <c r="E267" s="17"/>
      <c r="F267" s="17"/>
      <c r="G267" s="29">
        <f>Data!K268</f>
        <v>36105.74609375</v>
      </c>
      <c r="H267" s="19">
        <f>Data!L268</f>
        <v>46.766214155092591</v>
      </c>
      <c r="I267" s="17">
        <f>Data!D268</f>
        <v>0</v>
      </c>
      <c r="J267" s="17"/>
      <c r="K267" s="17" t="str">
        <f>Data!F268</f>
        <v>Stopped</v>
      </c>
      <c r="L267" s="18"/>
      <c r="M267" s="18">
        <f>Data!I268</f>
        <v>0</v>
      </c>
      <c r="N267" s="21" t="str">
        <f>Data!AA268</f>
        <v>Device is not downloading data</v>
      </c>
      <c r="O267" s="26">
        <f>Data!Y268</f>
        <v>45348.233483796299</v>
      </c>
      <c r="P267" s="26">
        <f>Data!Z268</f>
        <v>45348.262199074074</v>
      </c>
      <c r="Q267" s="26">
        <f>Data!M268</f>
        <v>44529.466241516202</v>
      </c>
      <c r="R267" s="26">
        <f>Data!N268</f>
        <v>54788.791666666664</v>
      </c>
      <c r="S267" s="17" t="b">
        <f>OR(Data!$B$2&lt;Data!M268,Data!$B$2&gt;Data!N268)</f>
        <v>0</v>
      </c>
      <c r="T267" s="17" t="str">
        <f>Data!O268</f>
        <v>Version 9</v>
      </c>
      <c r="U267" s="17" t="str">
        <f>CONCATENATE(Data!P268,".",Data!Q268,".",Data!R268)</f>
        <v>120.39.31</v>
      </c>
      <c r="V267" s="17"/>
      <c r="W267" s="17" t="str">
        <f>Data!U268</f>
        <v>WV</v>
      </c>
      <c r="X267" s="17" t="str">
        <f>Data!W268</f>
        <v>America/New_York</v>
      </c>
      <c r="Y267" s="20">
        <f>Data!X268</f>
        <v>0</v>
      </c>
    </row>
    <row r="268" spans="1:25" ht="14.5" x14ac:dyDescent="0.35">
      <c r="A268" s="17"/>
      <c r="B268" s="17" t="str">
        <f>Data!AL269</f>
        <v>2021</v>
      </c>
      <c r="C268" s="17" t="str">
        <f>Data!AJ269</f>
        <v>Ford</v>
      </c>
      <c r="D268" s="17" t="str">
        <f>Data!AK269</f>
        <v>F-150</v>
      </c>
      <c r="E268" s="17"/>
      <c r="F268" s="17"/>
      <c r="G268" s="29">
        <f>Data!K269</f>
        <v>47048.17578125</v>
      </c>
      <c r="H268" s="19">
        <f>Data!L269</f>
        <v>107.82916666666667</v>
      </c>
      <c r="I268" s="17">
        <f>Data!D269</f>
        <v>0</v>
      </c>
      <c r="J268" s="17"/>
      <c r="K268" s="17" t="str">
        <f>Data!F269</f>
        <v>Stopped</v>
      </c>
      <c r="L268" s="18"/>
      <c r="M268" s="18">
        <f>Data!I269</f>
        <v>0</v>
      </c>
      <c r="N268" s="21" t="str">
        <f>Data!AA269</f>
        <v>OK</v>
      </c>
      <c r="O268" s="26">
        <f>Data!Y269</f>
        <v>45348.337882673608</v>
      </c>
      <c r="P268" s="26">
        <f>Data!Z269</f>
        <v>45348.360567858799</v>
      </c>
      <c r="Q268" s="26">
        <f>Data!M269</f>
        <v>44400.950072905092</v>
      </c>
      <c r="R268" s="26">
        <f>Data!N269</f>
        <v>54788.791666666664</v>
      </c>
      <c r="S268" s="17" t="b">
        <f>OR(Data!$B$2&lt;Data!M269,Data!$B$2&gt;Data!N269)</f>
        <v>0</v>
      </c>
      <c r="T268" s="17" t="str">
        <f>Data!O269</f>
        <v>Version 9</v>
      </c>
      <c r="U268" s="17" t="str">
        <f>CONCATENATE(Data!P269,".",Data!Q269,".",Data!R269)</f>
        <v>120.39.31</v>
      </c>
      <c r="V268" s="17"/>
      <c r="W268" s="17" t="str">
        <f>Data!U269</f>
        <v>WV</v>
      </c>
      <c r="X268" s="17" t="str">
        <f>Data!W269</f>
        <v>America/New_York</v>
      </c>
      <c r="Y268" s="20">
        <f>Data!X269</f>
        <v>0</v>
      </c>
    </row>
    <row r="269" spans="1:25" ht="14.5" x14ac:dyDescent="0.35">
      <c r="A269" s="17"/>
      <c r="B269" s="17" t="str">
        <f>Data!AL270</f>
        <v>2021</v>
      </c>
      <c r="C269" s="17" t="str">
        <f>Data!AJ270</f>
        <v>Ford</v>
      </c>
      <c r="D269" s="17" t="str">
        <f>Data!AK270</f>
        <v>F-150</v>
      </c>
      <c r="E269" s="17"/>
      <c r="F269" s="17"/>
      <c r="G269" s="29">
        <f>Data!K270</f>
        <v>55808.01953125</v>
      </c>
      <c r="H269" s="19">
        <f>Data!L270</f>
        <v>50.93333333333333</v>
      </c>
      <c r="I269" s="17">
        <f>Data!D270</f>
        <v>0</v>
      </c>
      <c r="J269" s="17"/>
      <c r="K269" s="17" t="str">
        <f>Data!F270</f>
        <v>Stopped</v>
      </c>
      <c r="L269" s="18"/>
      <c r="M269" s="18">
        <f>Data!I270</f>
        <v>0</v>
      </c>
      <c r="N269" s="21" t="str">
        <f>Data!AA270</f>
        <v>OK</v>
      </c>
      <c r="O269" s="26">
        <f>Data!Y270</f>
        <v>45348.284896562502</v>
      </c>
      <c r="P269" s="26">
        <f>Data!Z270</f>
        <v>45348.369780821762</v>
      </c>
      <c r="Q269" s="26">
        <f>Data!M270</f>
        <v>44882.955058171297</v>
      </c>
      <c r="R269" s="26">
        <f>Data!N270</f>
        <v>54788.791666666664</v>
      </c>
      <c r="S269" s="17" t="b">
        <f>OR(Data!$B$2&lt;Data!M270,Data!$B$2&gt;Data!N270)</f>
        <v>0</v>
      </c>
      <c r="T269" s="17" t="str">
        <f>Data!O270</f>
        <v>Version 10</v>
      </c>
      <c r="U269" s="17" t="str">
        <f>CONCATENATE(Data!P270,".",Data!Q270,".",Data!R270)</f>
        <v>124.39.31</v>
      </c>
      <c r="V269" s="17"/>
      <c r="W269" s="17" t="str">
        <f>Data!U270</f>
        <v>WV</v>
      </c>
      <c r="X269" s="17" t="str">
        <f>Data!W270</f>
        <v>America/New_York</v>
      </c>
      <c r="Y269" s="20">
        <f>Data!X270</f>
        <v>0</v>
      </c>
    </row>
    <row r="270" spans="1:25" ht="14.5" x14ac:dyDescent="0.35">
      <c r="A270" s="17"/>
      <c r="B270" s="17" t="str">
        <f>Data!AL271</f>
        <v>2021</v>
      </c>
      <c r="C270" s="17" t="str">
        <f>Data!AJ271</f>
        <v>Ford</v>
      </c>
      <c r="D270" s="17" t="str">
        <f>Data!AK271</f>
        <v>F-150</v>
      </c>
      <c r="E270" s="17"/>
      <c r="F270" s="17"/>
      <c r="G270" s="29">
        <f>Data!K271</f>
        <v>62631.91796875</v>
      </c>
      <c r="H270" s="19">
        <f>Data!L271</f>
        <v>119.6972909375</v>
      </c>
      <c r="I270" s="17">
        <f>Data!D271</f>
        <v>0</v>
      </c>
      <c r="J270" s="17"/>
      <c r="K270" s="17" t="str">
        <f>Data!F271</f>
        <v>Stopped</v>
      </c>
      <c r="L270" s="18"/>
      <c r="M270" s="18">
        <f>Data!I271</f>
        <v>0</v>
      </c>
      <c r="N270" s="21" t="str">
        <f>Data!AA271</f>
        <v>Device is not downloading data</v>
      </c>
      <c r="O270" s="26">
        <f>Data!Y271</f>
        <v>45344.753854166665</v>
      </c>
      <c r="P270" s="26">
        <f>Data!Z271</f>
        <v>45344.759479166663</v>
      </c>
      <c r="Q270" s="26">
        <f>Data!M271</f>
        <v>44406.976813842593</v>
      </c>
      <c r="R270" s="26">
        <f>Data!N271</f>
        <v>54788.791666666664</v>
      </c>
      <c r="S270" s="17" t="b">
        <f>OR(Data!$B$2&lt;Data!M271,Data!$B$2&gt;Data!N271)</f>
        <v>0</v>
      </c>
      <c r="T270" s="17" t="str">
        <f>Data!O271</f>
        <v>Version 9</v>
      </c>
      <c r="U270" s="17" t="str">
        <f>CONCATENATE(Data!P271,".",Data!Q271,".",Data!R271)</f>
        <v>120.39.31</v>
      </c>
      <c r="V270" s="17"/>
      <c r="W270" s="17" t="str">
        <f>Data!U271</f>
        <v>WV</v>
      </c>
      <c r="X270" s="17" t="str">
        <f>Data!W271</f>
        <v>America/New_York</v>
      </c>
      <c r="Y270" s="20">
        <f>Data!X271</f>
        <v>0</v>
      </c>
    </row>
    <row r="271" spans="1:25" ht="14.5" x14ac:dyDescent="0.35">
      <c r="A271" s="17"/>
      <c r="B271" s="17" t="str">
        <f>Data!AL272</f>
        <v>2013</v>
      </c>
      <c r="C271" s="17" t="str">
        <f>Data!AJ272</f>
        <v>Ford</v>
      </c>
      <c r="D271" s="17" t="str">
        <f>Data!AK272</f>
        <v>F-150</v>
      </c>
      <c r="E271" s="17"/>
      <c r="F271" s="17"/>
      <c r="G271" s="29">
        <f>Data!K272</f>
        <v>140365.078125</v>
      </c>
      <c r="H271" s="19">
        <f>Data!L272</f>
        <v>12.882815081018519</v>
      </c>
      <c r="I271" s="17">
        <f>Data!D272</f>
        <v>0</v>
      </c>
      <c r="J271" s="17"/>
      <c r="K271" s="17" t="str">
        <f>Data!F272</f>
        <v>Stopped</v>
      </c>
      <c r="L271" s="18"/>
      <c r="M271" s="18">
        <f>Data!I272</f>
        <v>0</v>
      </c>
      <c r="N271" s="21" t="str">
        <f>Data!AA272</f>
        <v>Device is not downloading data</v>
      </c>
      <c r="O271" s="26">
        <f>Data!Y272</f>
        <v>45322.53979239583</v>
      </c>
      <c r="P271" s="26">
        <f>Data!Z272</f>
        <v>45339.671053969905</v>
      </c>
      <c r="Q271" s="26">
        <f>Data!M272</f>
        <v>44406.97672791667</v>
      </c>
      <c r="R271" s="26">
        <f>Data!N272</f>
        <v>54788.791666666664</v>
      </c>
      <c r="S271" s="17" t="b">
        <f>OR(Data!$B$2&lt;Data!M272,Data!$B$2&gt;Data!N272)</f>
        <v>0</v>
      </c>
      <c r="T271" s="17" t="str">
        <f>Data!O272</f>
        <v>Version 9</v>
      </c>
      <c r="U271" s="17" t="str">
        <f>CONCATENATE(Data!P272,".",Data!Q272,".",Data!R272)</f>
        <v>120.39.31</v>
      </c>
      <c r="V271" s="17"/>
      <c r="W271" s="17" t="str">
        <f>Data!U272</f>
        <v>WV</v>
      </c>
      <c r="X271" s="17" t="str">
        <f>Data!W272</f>
        <v>America/New_York</v>
      </c>
      <c r="Y271" s="20">
        <f>Data!X272</f>
        <v>0</v>
      </c>
    </row>
    <row r="272" spans="1:25" ht="14.5" x14ac:dyDescent="0.35">
      <c r="A272" s="17"/>
      <c r="B272" s="17" t="str">
        <f>Data!AL273</f>
        <v>2013</v>
      </c>
      <c r="C272" s="17" t="str">
        <f>Data!AJ273</f>
        <v>Ford</v>
      </c>
      <c r="D272" s="17" t="str">
        <f>Data!AK273</f>
        <v>F-150</v>
      </c>
      <c r="E272" s="17"/>
      <c r="F272" s="17"/>
      <c r="G272" s="29">
        <f>Data!K273</f>
        <v>158651.71875</v>
      </c>
      <c r="H272" s="19">
        <f>Data!L273</f>
        <v>35.654579930555556</v>
      </c>
      <c r="I272" s="17">
        <f>Data!D273</f>
        <v>0</v>
      </c>
      <c r="J272" s="17"/>
      <c r="K272" s="17" t="str">
        <f>Data!F273</f>
        <v>Stopped</v>
      </c>
      <c r="L272" s="18"/>
      <c r="M272" s="18">
        <f>Data!I273</f>
        <v>0</v>
      </c>
      <c r="N272" s="21" t="str">
        <f>Data!AA273</f>
        <v>OK</v>
      </c>
      <c r="O272" s="26">
        <f>Data!Y273</f>
        <v>45344.662222951389</v>
      </c>
      <c r="P272" s="26">
        <f>Data!Z273</f>
        <v>45347.663866469906</v>
      </c>
      <c r="Q272" s="26">
        <f>Data!M273</f>
        <v>44400.94911858796</v>
      </c>
      <c r="R272" s="26">
        <f>Data!N273</f>
        <v>54788.791666666664</v>
      </c>
      <c r="S272" s="17" t="b">
        <f>OR(Data!$B$2&lt;Data!M273,Data!$B$2&gt;Data!N273)</f>
        <v>0</v>
      </c>
      <c r="T272" s="17" t="str">
        <f>Data!O273</f>
        <v>Version 9</v>
      </c>
      <c r="U272" s="17" t="str">
        <f>CONCATENATE(Data!P273,".",Data!Q273,".",Data!R273)</f>
        <v>120.39.31</v>
      </c>
      <c r="V272" s="17"/>
      <c r="W272" s="17" t="str">
        <f>Data!U273</f>
        <v>WV</v>
      </c>
      <c r="X272" s="17" t="str">
        <f>Data!W273</f>
        <v>America/New_York</v>
      </c>
      <c r="Y272" s="20">
        <f>Data!X273</f>
        <v>0</v>
      </c>
    </row>
    <row r="273" spans="1:25" ht="14.5" x14ac:dyDescent="0.35">
      <c r="A273" s="17"/>
      <c r="B273" s="17" t="str">
        <f>Data!AL274</f>
        <v>2013</v>
      </c>
      <c r="C273" s="17" t="str">
        <f>Data!AJ274</f>
        <v>Ford</v>
      </c>
      <c r="D273" s="17" t="str">
        <f>Data!AK274</f>
        <v>F-150</v>
      </c>
      <c r="E273" s="17"/>
      <c r="F273" s="17"/>
      <c r="G273" s="29">
        <f>Data!K274</f>
        <v>171229.828125</v>
      </c>
      <c r="H273" s="19">
        <f>Data!L274</f>
        <v>17.823948171296298</v>
      </c>
      <c r="I273" s="17">
        <f>Data!D274</f>
        <v>0</v>
      </c>
      <c r="J273" s="17"/>
      <c r="K273" s="17" t="str">
        <f>Data!F274</f>
        <v>Stopped</v>
      </c>
      <c r="L273" s="18"/>
      <c r="M273" s="18">
        <f>Data!I274</f>
        <v>0</v>
      </c>
      <c r="N273" s="21" t="str">
        <f>Data!AA274</f>
        <v>OK</v>
      </c>
      <c r="O273" s="26">
        <f>Data!Y274</f>
        <v>45321.398310914352</v>
      </c>
      <c r="P273" s="26">
        <f>Data!Z274</f>
        <v>45348.363600266202</v>
      </c>
      <c r="Q273" s="26">
        <f>Data!M274</f>
        <v>44400.948435405095</v>
      </c>
      <c r="R273" s="26">
        <f>Data!N274</f>
        <v>54788.791666666664</v>
      </c>
      <c r="S273" s="17" t="b">
        <f>OR(Data!$B$2&lt;Data!M274,Data!$B$2&gt;Data!N274)</f>
        <v>0</v>
      </c>
      <c r="T273" s="17" t="str">
        <f>Data!O274</f>
        <v>Version 9</v>
      </c>
      <c r="U273" s="17" t="str">
        <f>CONCATENATE(Data!P274,".",Data!Q274,".",Data!R274)</f>
        <v>120.39.31</v>
      </c>
      <c r="V273" s="17"/>
      <c r="W273" s="17" t="str">
        <f>Data!U274</f>
        <v>WV</v>
      </c>
      <c r="X273" s="17" t="str">
        <f>Data!W274</f>
        <v>America/New_York</v>
      </c>
      <c r="Y273" s="20">
        <f>Data!X274</f>
        <v>0</v>
      </c>
    </row>
    <row r="274" spans="1:25" ht="14.5" x14ac:dyDescent="0.35">
      <c r="A274" s="17"/>
      <c r="B274" s="17" t="str">
        <f>Data!AL275</f>
        <v>2017</v>
      </c>
      <c r="C274" s="17" t="str">
        <f>Data!AJ275</f>
        <v>Ford</v>
      </c>
      <c r="D274" s="17" t="str">
        <f>Data!AK275</f>
        <v>F-250</v>
      </c>
      <c r="E274" s="17"/>
      <c r="F274" s="17"/>
      <c r="G274" s="29">
        <f>Data!K275</f>
        <v>98179.1328125</v>
      </c>
      <c r="H274" s="19">
        <f>Data!L275</f>
        <v>33.408333333333331</v>
      </c>
      <c r="I274" s="17">
        <f>Data!D275</f>
        <v>0</v>
      </c>
      <c r="J274" s="17"/>
      <c r="K274" s="17" t="str">
        <f>Data!F275</f>
        <v>Stopped</v>
      </c>
      <c r="L274" s="18"/>
      <c r="M274" s="18">
        <f>Data!I275</f>
        <v>0</v>
      </c>
      <c r="N274" s="21" t="str">
        <f>Data!AA275</f>
        <v>OK</v>
      </c>
      <c r="O274" s="26">
        <f>Data!Y275</f>
        <v>45348.2908340625</v>
      </c>
      <c r="P274" s="26">
        <f>Data!Z275</f>
        <v>45348.355243784725</v>
      </c>
      <c r="Q274" s="26">
        <f>Data!M275</f>
        <v>44400.948417488427</v>
      </c>
      <c r="R274" s="26">
        <f>Data!N275</f>
        <v>54788.791666666664</v>
      </c>
      <c r="S274" s="17" t="b">
        <f>OR(Data!$B$2&lt;Data!M275,Data!$B$2&gt;Data!N275)</f>
        <v>0</v>
      </c>
      <c r="T274" s="17" t="str">
        <f>Data!O275</f>
        <v>Version 9</v>
      </c>
      <c r="U274" s="17" t="str">
        <f>CONCATENATE(Data!P275,".",Data!Q275,".",Data!R275)</f>
        <v>120.39.31</v>
      </c>
      <c r="V274" s="17"/>
      <c r="W274" s="17" t="str">
        <f>Data!U275</f>
        <v>WV</v>
      </c>
      <c r="X274" s="17" t="str">
        <f>Data!W275</f>
        <v>America/New_York</v>
      </c>
      <c r="Y274" s="20">
        <f>Data!X275</f>
        <v>0</v>
      </c>
    </row>
    <row r="275" spans="1:25" ht="14.5" x14ac:dyDescent="0.35">
      <c r="A275" s="17"/>
      <c r="B275" s="17" t="str">
        <f>Data!AL276</f>
        <v>2012</v>
      </c>
      <c r="C275" s="17" t="str">
        <f>Data!AJ276</f>
        <v>Ford</v>
      </c>
      <c r="D275" s="17" t="str">
        <f>Data!AK276</f>
        <v>F-350</v>
      </c>
      <c r="E275" s="17"/>
      <c r="F275" s="17"/>
      <c r="G275" s="29">
        <f>Data!K276</f>
        <v>144047.640625</v>
      </c>
      <c r="H275" s="19">
        <f>Data!L276</f>
        <v>169.29166666666666</v>
      </c>
      <c r="I275" s="17">
        <f>Data!D276</f>
        <v>0</v>
      </c>
      <c r="J275" s="17"/>
      <c r="K275" s="17" t="str">
        <f>Data!F276</f>
        <v>Stopped</v>
      </c>
      <c r="L275" s="18"/>
      <c r="M275" s="18">
        <f>Data!I276</f>
        <v>0</v>
      </c>
      <c r="N275" s="21" t="str">
        <f>Data!AA276</f>
        <v>OK</v>
      </c>
      <c r="O275" s="26">
        <f>Data!Y276</f>
        <v>45348.355772881943</v>
      </c>
      <c r="P275" s="26">
        <f>Data!Z276</f>
        <v>45348.356328437498</v>
      </c>
      <c r="Q275" s="26">
        <f>Data!M276</f>
        <v>44400.949858668981</v>
      </c>
      <c r="R275" s="26">
        <f>Data!N276</f>
        <v>54788.791666666664</v>
      </c>
      <c r="S275" s="17" t="b">
        <f>OR(Data!$B$2&lt;Data!M276,Data!$B$2&gt;Data!N276)</f>
        <v>0</v>
      </c>
      <c r="T275" s="17" t="str">
        <f>Data!O276</f>
        <v>Version 9</v>
      </c>
      <c r="U275" s="17" t="str">
        <f>CONCATENATE(Data!P276,".",Data!Q276,".",Data!R276)</f>
        <v>120.39.32</v>
      </c>
      <c r="V275" s="17"/>
      <c r="W275" s="17" t="str">
        <f>Data!U276</f>
        <v>WV</v>
      </c>
      <c r="X275" s="17" t="str">
        <f>Data!W276</f>
        <v>America/New_York</v>
      </c>
      <c r="Y275" s="20">
        <f>Data!X276</f>
        <v>0</v>
      </c>
    </row>
    <row r="276" spans="1:25" ht="14.5" x14ac:dyDescent="0.35">
      <c r="A276" s="17"/>
      <c r="B276" s="17" t="str">
        <f>Data!AL277</f>
        <v>2020</v>
      </c>
      <c r="C276" s="17" t="str">
        <f>Data!AJ277</f>
        <v>Ford</v>
      </c>
      <c r="D276" s="17" t="str">
        <f>Data!AK277</f>
        <v>F-250</v>
      </c>
      <c r="E276" s="17"/>
      <c r="F276" s="17"/>
      <c r="G276" s="29">
        <f>Data!K277</f>
        <v>4098.564453125</v>
      </c>
      <c r="H276" s="19">
        <f>Data!L277</f>
        <v>14.666666666666666</v>
      </c>
      <c r="I276" s="17">
        <f>Data!D277</f>
        <v>0</v>
      </c>
      <c r="J276" s="17"/>
      <c r="K276" s="17" t="str">
        <f>Data!F277</f>
        <v>Stopped</v>
      </c>
      <c r="L276" s="18"/>
      <c r="M276" s="18">
        <f>Data!I277</f>
        <v>0</v>
      </c>
      <c r="N276" s="21" t="str">
        <f>Data!AA277</f>
        <v>OK</v>
      </c>
      <c r="O276" s="26">
        <f>Data!Y277</f>
        <v>45344.56049841435</v>
      </c>
      <c r="P276" s="26">
        <f>Data!Z277</f>
        <v>45347.561678969905</v>
      </c>
      <c r="Q276" s="26">
        <f>Data!M277</f>
        <v>45209.01824853009</v>
      </c>
      <c r="R276" s="26">
        <f>Data!N277</f>
        <v>54788.791666666664</v>
      </c>
      <c r="S276" s="17" t="b">
        <f>OR(Data!$B$2&lt;Data!M277,Data!$B$2&gt;Data!N277)</f>
        <v>0</v>
      </c>
      <c r="T276" s="17" t="str">
        <f>Data!O277</f>
        <v>Version 10</v>
      </c>
      <c r="U276" s="17" t="str">
        <f>CONCATENATE(Data!P277,".",Data!Q277,".",Data!R277)</f>
        <v>124.39.31</v>
      </c>
      <c r="V276" s="17"/>
      <c r="W276" s="17" t="str">
        <f>Data!U277</f>
        <v>WV</v>
      </c>
      <c r="X276" s="17" t="str">
        <f>Data!W277</f>
        <v>America/New_York</v>
      </c>
      <c r="Y276" s="20">
        <f>Data!X277</f>
        <v>0</v>
      </c>
    </row>
    <row r="277" spans="1:25" ht="14.5" x14ac:dyDescent="0.35">
      <c r="A277" s="17"/>
      <c r="B277" s="17" t="str">
        <f>Data!AL278</f>
        <v>2020</v>
      </c>
      <c r="C277" s="17" t="str">
        <f>Data!AJ278</f>
        <v>Ford</v>
      </c>
      <c r="D277" s="17" t="str">
        <f>Data!AK278</f>
        <v>F-250</v>
      </c>
      <c r="E277" s="17"/>
      <c r="F277" s="17"/>
      <c r="G277" s="29">
        <f>Data!K278</f>
        <v>44341.484375</v>
      </c>
      <c r="H277" s="19">
        <f>Data!L278</f>
        <v>36.75</v>
      </c>
      <c r="I277" s="17">
        <f>Data!D278</f>
        <v>0</v>
      </c>
      <c r="J277" s="17"/>
      <c r="K277" s="17" t="str">
        <f>Data!F278</f>
        <v>Stopped</v>
      </c>
      <c r="L277" s="18"/>
      <c r="M277" s="18">
        <f>Data!I278</f>
        <v>0</v>
      </c>
      <c r="N277" s="21" t="str">
        <f>Data!AA278</f>
        <v>OK</v>
      </c>
      <c r="O277" s="26">
        <f>Data!Y278</f>
        <v>45348.356944791667</v>
      </c>
      <c r="P277" s="26">
        <f>Data!Z278</f>
        <v>45348.357430902775</v>
      </c>
      <c r="Q277" s="26">
        <f>Data!M278</f>
        <v>44400.949442997684</v>
      </c>
      <c r="R277" s="26">
        <f>Data!N278</f>
        <v>54788.791666666664</v>
      </c>
      <c r="S277" s="17" t="b">
        <f>OR(Data!$B$2&lt;Data!M278,Data!$B$2&gt;Data!N278)</f>
        <v>0</v>
      </c>
      <c r="T277" s="17" t="str">
        <f>Data!O278</f>
        <v>Version 9</v>
      </c>
      <c r="U277" s="17" t="str">
        <f>CONCATENATE(Data!P278,".",Data!Q278,".",Data!R278)</f>
        <v>120.39.31</v>
      </c>
      <c r="V277" s="17"/>
      <c r="W277" s="17" t="str">
        <f>Data!U278</f>
        <v>WV</v>
      </c>
      <c r="X277" s="17" t="str">
        <f>Data!W278</f>
        <v>America/New_York</v>
      </c>
      <c r="Y277" s="20">
        <f>Data!X278</f>
        <v>0</v>
      </c>
    </row>
    <row r="278" spans="1:25" ht="14.5" x14ac:dyDescent="0.35">
      <c r="A278" s="17"/>
      <c r="B278" s="17" t="str">
        <f>Data!AL279</f>
        <v>2008</v>
      </c>
      <c r="C278" s="17" t="str">
        <f>Data!AJ279</f>
        <v>Ford</v>
      </c>
      <c r="D278" s="17" t="str">
        <f>Data!AK279</f>
        <v>F-550</v>
      </c>
      <c r="E278" s="17"/>
      <c r="F278" s="17"/>
      <c r="G278" s="29">
        <f>Data!K279</f>
        <v>42526.0234375</v>
      </c>
      <c r="H278" s="19">
        <f>Data!L279</f>
        <v>4.1536035416666666</v>
      </c>
      <c r="I278" s="17">
        <f>Data!D279</f>
        <v>0</v>
      </c>
      <c r="J278" s="17"/>
      <c r="K278" s="17" t="str">
        <f>Data!F279</f>
        <v>Stopped</v>
      </c>
      <c r="L278" s="18"/>
      <c r="M278" s="18">
        <f>Data!I279</f>
        <v>0</v>
      </c>
      <c r="N278" s="21" t="str">
        <f>Data!AA279</f>
        <v>OK</v>
      </c>
      <c r="O278" s="26">
        <f>Data!Y279</f>
        <v>45342.485313229168</v>
      </c>
      <c r="P278" s="26">
        <f>Data!Z279</f>
        <v>45347.438102581022</v>
      </c>
      <c r="Q278" s="26">
        <f>Data!M279</f>
        <v>44775.426465833334</v>
      </c>
      <c r="R278" s="26">
        <f>Data!N279</f>
        <v>54788.791666666664</v>
      </c>
      <c r="S278" s="17" t="b">
        <f>OR(Data!$B$2&lt;Data!M279,Data!$B$2&gt;Data!N279)</f>
        <v>0</v>
      </c>
      <c r="T278" s="17" t="str">
        <f>Data!O279</f>
        <v>Version 9</v>
      </c>
      <c r="U278" s="17" t="str">
        <f>CONCATENATE(Data!P279,".",Data!Q279,".",Data!R279)</f>
        <v>120.39.31</v>
      </c>
      <c r="V278" s="17"/>
      <c r="W278" s="17" t="str">
        <f>Data!U279</f>
        <v>WV</v>
      </c>
      <c r="X278" s="17" t="str">
        <f>Data!W279</f>
        <v>America/New_York</v>
      </c>
      <c r="Y278" s="20">
        <f>Data!X279</f>
        <v>0</v>
      </c>
    </row>
    <row r="279" spans="1:25" ht="14.5" x14ac:dyDescent="0.35">
      <c r="A279" s="17"/>
      <c r="B279" s="17" t="str">
        <f>Data!AL280</f>
        <v>2008</v>
      </c>
      <c r="C279" s="17" t="str">
        <f>Data!AJ280</f>
        <v>Ford</v>
      </c>
      <c r="D279" s="17" t="str">
        <f>Data!AK280</f>
        <v>F-550</v>
      </c>
      <c r="E279" s="17"/>
      <c r="F279" s="17"/>
      <c r="G279" s="29">
        <f>Data!K280</f>
        <v>51738.09765625</v>
      </c>
      <c r="H279" s="19">
        <f>Data!L280</f>
        <v>7.4058230208333331</v>
      </c>
      <c r="I279" s="17">
        <f>Data!D280</f>
        <v>0</v>
      </c>
      <c r="J279" s="17"/>
      <c r="K279" s="17" t="str">
        <f>Data!F280</f>
        <v>Stopped</v>
      </c>
      <c r="L279" s="18"/>
      <c r="M279" s="18">
        <f>Data!I280</f>
        <v>0</v>
      </c>
      <c r="N279" s="21" t="str">
        <f>Data!AA280</f>
        <v>Device is not downloading data</v>
      </c>
      <c r="O279" s="26">
        <f>Data!Y280</f>
        <v>45240.548716006946</v>
      </c>
      <c r="P279" s="26">
        <f>Data!Z280</f>
        <v>45240.570174340275</v>
      </c>
      <c r="Q279" s="26">
        <f>Data!M280</f>
        <v>44400.949683182873</v>
      </c>
      <c r="R279" s="26">
        <f>Data!N280</f>
        <v>54788.791666666664</v>
      </c>
      <c r="S279" s="17" t="b">
        <f>OR(Data!$B$2&lt;Data!M280,Data!$B$2&gt;Data!N280)</f>
        <v>0</v>
      </c>
      <c r="T279" s="17" t="str">
        <f>Data!O280</f>
        <v>Version 9</v>
      </c>
      <c r="U279" s="17" t="str">
        <f>CONCATENATE(Data!P280,".",Data!Q280,".",Data!R280)</f>
        <v>120.39.27</v>
      </c>
      <c r="V279" s="17"/>
      <c r="W279" s="17" t="str">
        <f>Data!U280</f>
        <v>WV</v>
      </c>
      <c r="X279" s="17" t="str">
        <f>Data!W280</f>
        <v>America/New_York</v>
      </c>
      <c r="Y279" s="20">
        <f>Data!X280</f>
        <v>0</v>
      </c>
    </row>
    <row r="280" spans="1:25" ht="14.5" x14ac:dyDescent="0.35">
      <c r="A280" s="17"/>
      <c r="B280" s="17" t="str">
        <f>Data!AL281</f>
        <v>2014</v>
      </c>
      <c r="C280" s="17" t="str">
        <f>Data!AJ281</f>
        <v>Ford</v>
      </c>
      <c r="D280" s="17" t="str">
        <f>Data!AK281</f>
        <v>F-150</v>
      </c>
      <c r="E280" s="17"/>
      <c r="F280" s="17"/>
      <c r="G280" s="29">
        <f>Data!K281</f>
        <v>106015.9296875</v>
      </c>
      <c r="H280" s="19">
        <f>Data!L281</f>
        <v>22.162255578703704</v>
      </c>
      <c r="I280" s="17">
        <f>Data!D281</f>
        <v>0</v>
      </c>
      <c r="J280" s="17"/>
      <c r="K280" s="17" t="str">
        <f>Data!F281</f>
        <v>Stopped</v>
      </c>
      <c r="L280" s="18"/>
      <c r="M280" s="18">
        <f>Data!I281</f>
        <v>0</v>
      </c>
      <c r="N280" s="21" t="str">
        <f>Data!AA281</f>
        <v>OK</v>
      </c>
      <c r="O280" s="26">
        <f>Data!Y281</f>
        <v>45345.692651192127</v>
      </c>
      <c r="P280" s="26">
        <f>Data!Z281</f>
        <v>45348.360706747684</v>
      </c>
      <c r="Q280" s="26">
        <f>Data!M281</f>
        <v>44406.975719942129</v>
      </c>
      <c r="R280" s="26">
        <f>Data!N281</f>
        <v>54788.791666666664</v>
      </c>
      <c r="S280" s="17" t="b">
        <f>OR(Data!$B$2&lt;Data!M281,Data!$B$2&gt;Data!N281)</f>
        <v>0</v>
      </c>
      <c r="T280" s="17" t="str">
        <f>Data!O281</f>
        <v>Version 9</v>
      </c>
      <c r="U280" s="17" t="str">
        <f>CONCATENATE(Data!P281,".",Data!Q281,".",Data!R281)</f>
        <v>120.39.31</v>
      </c>
      <c r="V280" s="17"/>
      <c r="W280" s="17" t="str">
        <f>Data!U281</f>
        <v>WV</v>
      </c>
      <c r="X280" s="17" t="str">
        <f>Data!W281</f>
        <v>America/New_York</v>
      </c>
      <c r="Y280" s="20">
        <f>Data!X281</f>
        <v>0</v>
      </c>
    </row>
    <row r="281" spans="1:25" ht="14.5" x14ac:dyDescent="0.35">
      <c r="A281" s="17"/>
      <c r="B281" s="17" t="str">
        <f>Data!AL282</f>
        <v>2019</v>
      </c>
      <c r="C281" s="17" t="str">
        <f>Data!AJ282</f>
        <v>Ford</v>
      </c>
      <c r="D281" s="17" t="str">
        <f>Data!AK282</f>
        <v>F-250</v>
      </c>
      <c r="E281" s="17"/>
      <c r="F281" s="17"/>
      <c r="G281" s="29">
        <f>Data!K282</f>
        <v>6659.07958984375</v>
      </c>
      <c r="H281" s="19">
        <f>Data!L282</f>
        <v>6.795184016203704</v>
      </c>
      <c r="I281" s="17">
        <f>Data!D282</f>
        <v>0</v>
      </c>
      <c r="J281" s="17"/>
      <c r="K281" s="17" t="str">
        <f>Data!F282</f>
        <v>Stopped</v>
      </c>
      <c r="L281" s="18"/>
      <c r="M281" s="18">
        <f>Data!I282</f>
        <v>0</v>
      </c>
      <c r="N281" s="21" t="str">
        <f>Data!AA282</f>
        <v>Device is not downloading data</v>
      </c>
      <c r="O281" s="26">
        <f>Data!Y282</f>
        <v>45348.297106481485</v>
      </c>
      <c r="P281" s="26">
        <f>Data!Z282</f>
        <v>45348.316944444443</v>
      </c>
      <c r="Q281" s="26">
        <f>Data!M282</f>
        <v>45104.584015740744</v>
      </c>
      <c r="R281" s="26">
        <f>Data!N282</f>
        <v>54788.791666666664</v>
      </c>
      <c r="S281" s="17" t="b">
        <f>OR(Data!$B$2&lt;Data!M282,Data!$B$2&gt;Data!N282)</f>
        <v>0</v>
      </c>
      <c r="T281" s="17" t="str">
        <f>Data!O282</f>
        <v>Version 9</v>
      </c>
      <c r="U281" s="17" t="str">
        <f>CONCATENATE(Data!P282,".",Data!Q282,".",Data!R282)</f>
        <v>120.39.31</v>
      </c>
      <c r="V281" s="17"/>
      <c r="W281" s="17" t="str">
        <f>Data!U282</f>
        <v>WV</v>
      </c>
      <c r="X281" s="17" t="str">
        <f>Data!W282</f>
        <v>America/New_York</v>
      </c>
      <c r="Y281" s="20">
        <f>Data!X282</f>
        <v>0</v>
      </c>
    </row>
    <row r="282" spans="1:25" ht="14.5" x14ac:dyDescent="0.35">
      <c r="A282" s="17"/>
      <c r="B282" s="17" t="str">
        <f>Data!AL283</f>
        <v>2019</v>
      </c>
      <c r="C282" s="17" t="str">
        <f>Data!AJ283</f>
        <v>Ford</v>
      </c>
      <c r="D282" s="17" t="str">
        <f>Data!AK283</f>
        <v>F-250</v>
      </c>
      <c r="E282" s="17"/>
      <c r="F282" s="17"/>
      <c r="G282" s="29">
        <f>Data!K283</f>
        <v>98857.671875</v>
      </c>
      <c r="H282" s="19">
        <f>Data!L283</f>
        <v>226.79166666666666</v>
      </c>
      <c r="I282" s="17">
        <f>Data!D283</f>
        <v>0</v>
      </c>
      <c r="J282" s="17"/>
      <c r="K282" s="17" t="str">
        <f>Data!F283</f>
        <v>Stopped</v>
      </c>
      <c r="L282" s="18"/>
      <c r="M282" s="18">
        <f>Data!I283</f>
        <v>0</v>
      </c>
      <c r="N282" s="21" t="str">
        <f>Data!AA283</f>
        <v>OK</v>
      </c>
      <c r="O282" s="26">
        <f>Data!Y283</f>
        <v>45343.57947989583</v>
      </c>
      <c r="P282" s="26">
        <f>Data!Z283</f>
        <v>45347.575996099535</v>
      </c>
      <c r="Q282" s="26">
        <f>Data!M283</f>
        <v>44406.976059328706</v>
      </c>
      <c r="R282" s="26">
        <f>Data!N283</f>
        <v>54788.791666666664</v>
      </c>
      <c r="S282" s="17" t="b">
        <f>OR(Data!$B$2&lt;Data!M283,Data!$B$2&gt;Data!N283)</f>
        <v>0</v>
      </c>
      <c r="T282" s="17" t="str">
        <f>Data!O283</f>
        <v>Version 9</v>
      </c>
      <c r="U282" s="17" t="str">
        <f>CONCATENATE(Data!P283,".",Data!Q283,".",Data!R283)</f>
        <v>120.39.31</v>
      </c>
      <c r="V282" s="17"/>
      <c r="W282" s="17" t="str">
        <f>Data!U283</f>
        <v>WV</v>
      </c>
      <c r="X282" s="17" t="str">
        <f>Data!W283</f>
        <v>America/New_York</v>
      </c>
      <c r="Y282" s="20">
        <f>Data!X283</f>
        <v>0</v>
      </c>
    </row>
    <row r="283" spans="1:25" ht="14.5" x14ac:dyDescent="0.35">
      <c r="A283" s="17"/>
      <c r="B283" s="17" t="str">
        <f>Data!AL284</f>
        <v>2019</v>
      </c>
      <c r="C283" s="17" t="str">
        <f>Data!AJ284</f>
        <v>Ford</v>
      </c>
      <c r="D283" s="17" t="str">
        <f>Data!AK284</f>
        <v>F-250</v>
      </c>
      <c r="E283" s="17"/>
      <c r="F283" s="17"/>
      <c r="G283" s="29">
        <f>Data!K284</f>
        <v>91980.953125</v>
      </c>
      <c r="H283" s="19">
        <f>Data!L284</f>
        <v>202.70833333333334</v>
      </c>
      <c r="I283" s="17">
        <f>Data!D284</f>
        <v>0</v>
      </c>
      <c r="J283" s="17"/>
      <c r="K283" s="17" t="str">
        <f>Data!F284</f>
        <v>Stopped</v>
      </c>
      <c r="L283" s="18"/>
      <c r="M283" s="18">
        <f>Data!I284</f>
        <v>0</v>
      </c>
      <c r="N283" s="21" t="str">
        <f>Data!AA284</f>
        <v>OK</v>
      </c>
      <c r="O283" s="26">
        <f>Data!Y284</f>
        <v>45345.726343321759</v>
      </c>
      <c r="P283" s="26">
        <f>Data!Z284</f>
        <v>45348.358681284721</v>
      </c>
      <c r="Q283" s="26">
        <f>Data!M284</f>
        <v>44406.976691238429</v>
      </c>
      <c r="R283" s="26">
        <f>Data!N284</f>
        <v>54788.791666666664</v>
      </c>
      <c r="S283" s="17" t="b">
        <f>OR(Data!$B$2&lt;Data!M284,Data!$B$2&gt;Data!N284)</f>
        <v>0</v>
      </c>
      <c r="T283" s="17" t="str">
        <f>Data!O284</f>
        <v>Version 9</v>
      </c>
      <c r="U283" s="17" t="str">
        <f>CONCATENATE(Data!P284,".",Data!Q284,".",Data!R284)</f>
        <v>120.39.31</v>
      </c>
      <c r="V283" s="17"/>
      <c r="W283" s="17" t="str">
        <f>Data!U284</f>
        <v>WV</v>
      </c>
      <c r="X283" s="17" t="str">
        <f>Data!W284</f>
        <v>America/New_York</v>
      </c>
      <c r="Y283" s="20">
        <f>Data!X284</f>
        <v>0</v>
      </c>
    </row>
    <row r="284" spans="1:25" ht="14.5" x14ac:dyDescent="0.35">
      <c r="A284" s="17"/>
      <c r="B284" s="17" t="str">
        <f>Data!AL285</f>
        <v>2019</v>
      </c>
      <c r="C284" s="17" t="str">
        <f>Data!AJ285</f>
        <v>Ford</v>
      </c>
      <c r="D284" s="17" t="str">
        <f>Data!AK285</f>
        <v>F-250</v>
      </c>
      <c r="E284" s="17"/>
      <c r="F284" s="17"/>
      <c r="G284" s="29">
        <f>Data!K285</f>
        <v>62132.76953125</v>
      </c>
      <c r="H284" s="19">
        <f>Data!L285</f>
        <v>180.06716358796297</v>
      </c>
      <c r="I284" s="17">
        <f>Data!D285</f>
        <v>0</v>
      </c>
      <c r="J284" s="17"/>
      <c r="K284" s="17" t="str">
        <f>Data!F285</f>
        <v>Stopped</v>
      </c>
      <c r="L284" s="18"/>
      <c r="M284" s="18">
        <f>Data!I285</f>
        <v>0</v>
      </c>
      <c r="N284" s="21" t="str">
        <f>Data!AA285</f>
        <v>Device is not downloading data</v>
      </c>
      <c r="O284" s="26">
        <f>Data!Y285</f>
        <v>45335.483144907404</v>
      </c>
      <c r="P284" s="26">
        <f>Data!Z285</f>
        <v>45335.488526851848</v>
      </c>
      <c r="Q284" s="26">
        <f>Data!M285</f>
        <v>44406.976982615743</v>
      </c>
      <c r="R284" s="26">
        <f>Data!N285</f>
        <v>54788.791666666664</v>
      </c>
      <c r="S284" s="17" t="b">
        <f>OR(Data!$B$2&lt;Data!M285,Data!$B$2&gt;Data!N285)</f>
        <v>0</v>
      </c>
      <c r="T284" s="17" t="str">
        <f>Data!O285</f>
        <v>Version 9</v>
      </c>
      <c r="U284" s="17" t="str">
        <f>CONCATENATE(Data!P285,".",Data!Q285,".",Data!R285)</f>
        <v>120.39.31</v>
      </c>
      <c r="V284" s="17"/>
      <c r="W284" s="17" t="str">
        <f>Data!U285</f>
        <v>WV</v>
      </c>
      <c r="X284" s="17" t="str">
        <f>Data!W285</f>
        <v>America/New_York</v>
      </c>
      <c r="Y284" s="20">
        <f>Data!X285</f>
        <v>0</v>
      </c>
    </row>
    <row r="285" spans="1:25" ht="14.5" x14ac:dyDescent="0.35">
      <c r="A285" s="17"/>
      <c r="B285" s="17" t="str">
        <f>Data!AL286</f>
        <v>2019</v>
      </c>
      <c r="C285" s="17" t="str">
        <f>Data!AJ286</f>
        <v>Ford</v>
      </c>
      <c r="D285" s="17" t="str">
        <f>Data!AK286</f>
        <v>F-250</v>
      </c>
      <c r="E285" s="17"/>
      <c r="F285" s="17"/>
      <c r="G285" s="29">
        <f>Data!K286</f>
        <v>94821.2421875</v>
      </c>
      <c r="H285" s="19">
        <f>Data!L286</f>
        <v>226.45833333333334</v>
      </c>
      <c r="I285" s="17">
        <f>Data!D286</f>
        <v>0</v>
      </c>
      <c r="J285" s="17"/>
      <c r="K285" s="17" t="str">
        <f>Data!F286</f>
        <v>Stopped</v>
      </c>
      <c r="L285" s="18"/>
      <c r="M285" s="18">
        <f>Data!I286</f>
        <v>0</v>
      </c>
      <c r="N285" s="21" t="str">
        <f>Data!AA286</f>
        <v>OK</v>
      </c>
      <c r="O285" s="26">
        <f>Data!Y286</f>
        <v>45348.352373414353</v>
      </c>
      <c r="P285" s="26">
        <f>Data!Z286</f>
        <v>45348.374630358798</v>
      </c>
      <c r="Q285" s="26">
        <f>Data!M286</f>
        <v>44400.948860752316</v>
      </c>
      <c r="R285" s="26">
        <f>Data!N286</f>
        <v>54788.791666666664</v>
      </c>
      <c r="S285" s="17" t="b">
        <f>OR(Data!$B$2&lt;Data!M286,Data!$B$2&gt;Data!N286)</f>
        <v>0</v>
      </c>
      <c r="T285" s="17" t="str">
        <f>Data!O286</f>
        <v>Version 9</v>
      </c>
      <c r="U285" s="17" t="str">
        <f>CONCATENATE(Data!P286,".",Data!Q286,".",Data!R286)</f>
        <v>120.39.31</v>
      </c>
      <c r="V285" s="17"/>
      <c r="W285" s="17" t="str">
        <f>Data!U286</f>
        <v>WV</v>
      </c>
      <c r="X285" s="17" t="str">
        <f>Data!W286</f>
        <v>America/New_York</v>
      </c>
      <c r="Y285" s="20">
        <f>Data!X286</f>
        <v>0</v>
      </c>
    </row>
    <row r="286" spans="1:25" ht="14.5" x14ac:dyDescent="0.35">
      <c r="A286" s="17"/>
      <c r="B286" s="17" t="str">
        <f>Data!AL287</f>
        <v>2019</v>
      </c>
      <c r="C286" s="17" t="str">
        <f>Data!AJ287</f>
        <v>Ford</v>
      </c>
      <c r="D286" s="17" t="str">
        <f>Data!AK287</f>
        <v>F-250</v>
      </c>
      <c r="E286" s="17"/>
      <c r="F286" s="17"/>
      <c r="G286" s="29">
        <f>Data!K287</f>
        <v>112706.171875</v>
      </c>
      <c r="H286" s="19">
        <f>Data!L287</f>
        <v>137.41666666666666</v>
      </c>
      <c r="I286" s="17">
        <f>Data!D287</f>
        <v>0</v>
      </c>
      <c r="J286" s="17"/>
      <c r="K286" s="17" t="str">
        <f>Data!F287</f>
        <v>Stopped</v>
      </c>
      <c r="L286" s="18"/>
      <c r="M286" s="18">
        <f>Data!I287</f>
        <v>0</v>
      </c>
      <c r="N286" s="21" t="str">
        <f>Data!AA287</f>
        <v>OK</v>
      </c>
      <c r="O286" s="26">
        <f>Data!Y287</f>
        <v>45328.638843321758</v>
      </c>
      <c r="P286" s="26">
        <f>Data!Z287</f>
        <v>45347.932026192131</v>
      </c>
      <c r="Q286" s="26">
        <f>Data!M287</f>
        <v>44406.976925277777</v>
      </c>
      <c r="R286" s="26">
        <f>Data!N287</f>
        <v>54788.791666666664</v>
      </c>
      <c r="S286" s="17" t="b">
        <f>OR(Data!$B$2&lt;Data!M287,Data!$B$2&gt;Data!N287)</f>
        <v>0</v>
      </c>
      <c r="T286" s="17" t="str">
        <f>Data!O287</f>
        <v>Version 9</v>
      </c>
      <c r="U286" s="17" t="str">
        <f>CONCATENATE(Data!P287,".",Data!Q287,".",Data!R287)</f>
        <v>120.39.31</v>
      </c>
      <c r="V286" s="17"/>
      <c r="W286" s="17" t="str">
        <f>Data!U287</f>
        <v>WV</v>
      </c>
      <c r="X286" s="17" t="str">
        <f>Data!W287</f>
        <v>America/New_York</v>
      </c>
      <c r="Y286" s="20">
        <f>Data!X287</f>
        <v>0</v>
      </c>
    </row>
    <row r="287" spans="1:25" ht="14.5" x14ac:dyDescent="0.35">
      <c r="A287" s="17"/>
      <c r="B287" s="17" t="str">
        <f>Data!AL288</f>
        <v>2019</v>
      </c>
      <c r="C287" s="17" t="str">
        <f>Data!AJ288</f>
        <v>Ford</v>
      </c>
      <c r="D287" s="17" t="str">
        <f>Data!AK288</f>
        <v>F-350</v>
      </c>
      <c r="E287" s="17"/>
      <c r="F287" s="17"/>
      <c r="G287" s="29">
        <f>Data!K288</f>
        <v>61562.3515625</v>
      </c>
      <c r="H287" s="19">
        <f>Data!L288</f>
        <v>80.858333333333334</v>
      </c>
      <c r="I287" s="17">
        <f>Data!D288</f>
        <v>0</v>
      </c>
      <c r="J287" s="17"/>
      <c r="K287" s="17" t="str">
        <f>Data!F288</f>
        <v>Stopped</v>
      </c>
      <c r="L287" s="18"/>
      <c r="M287" s="18">
        <f>Data!I288</f>
        <v>0</v>
      </c>
      <c r="N287" s="21" t="str">
        <f>Data!AA288</f>
        <v>OK</v>
      </c>
      <c r="O287" s="26">
        <f>Data!Y288</f>
        <v>45346.768543136575</v>
      </c>
      <c r="P287" s="26">
        <f>Data!Z288</f>
        <v>45348.374526932872</v>
      </c>
      <c r="Q287" s="26">
        <f>Data!M288</f>
        <v>44400.948704930554</v>
      </c>
      <c r="R287" s="26">
        <f>Data!N288</f>
        <v>54788.791666666664</v>
      </c>
      <c r="S287" s="17" t="b">
        <f>OR(Data!$B$2&lt;Data!M288,Data!$B$2&gt;Data!N288)</f>
        <v>0</v>
      </c>
      <c r="T287" s="17" t="str">
        <f>Data!O288</f>
        <v>Version 9</v>
      </c>
      <c r="U287" s="17" t="str">
        <f>CONCATENATE(Data!P288,".",Data!Q288,".",Data!R288)</f>
        <v>120.39.31</v>
      </c>
      <c r="V287" s="17"/>
      <c r="W287" s="17" t="str">
        <f>Data!U288</f>
        <v>WV</v>
      </c>
      <c r="X287" s="17" t="str">
        <f>Data!W288</f>
        <v>America/New_York</v>
      </c>
      <c r="Y287" s="20">
        <f>Data!X288</f>
        <v>0</v>
      </c>
    </row>
    <row r="288" spans="1:25" ht="14.5" x14ac:dyDescent="0.35">
      <c r="A288" s="17"/>
      <c r="B288" s="17" t="str">
        <f>Data!AL289</f>
        <v>2019</v>
      </c>
      <c r="C288" s="17" t="str">
        <f>Data!AJ289</f>
        <v>Ford</v>
      </c>
      <c r="D288" s="17" t="str">
        <f>Data!AK289</f>
        <v>F-350</v>
      </c>
      <c r="E288" s="17"/>
      <c r="F288" s="17"/>
      <c r="G288" s="29">
        <f>Data!K289</f>
        <v>2171.532470703125</v>
      </c>
      <c r="H288" s="19">
        <f>Data!L289</f>
        <v>20.438020856481483</v>
      </c>
      <c r="I288" s="17">
        <f>Data!D289</f>
        <v>0</v>
      </c>
      <c r="J288" s="17"/>
      <c r="K288" s="17" t="str">
        <f>Data!F289</f>
        <v>Stopped</v>
      </c>
      <c r="L288" s="18"/>
      <c r="M288" s="18">
        <f>Data!I289</f>
        <v>0</v>
      </c>
      <c r="N288" s="21" t="str">
        <f>Data!AA289</f>
        <v>Device is not downloading data</v>
      </c>
      <c r="O288" s="26">
        <f>Data!Y289</f>
        <v>45257.795115740744</v>
      </c>
      <c r="P288" s="26">
        <f>Data!Z289</f>
        <v>45257.795115740744</v>
      </c>
      <c r="Q288" s="26">
        <f>Data!M289</f>
        <v>44400.949101562503</v>
      </c>
      <c r="R288" s="26">
        <f>Data!N289</f>
        <v>54788.791666666664</v>
      </c>
      <c r="S288" s="17" t="b">
        <f>OR(Data!$B$2&lt;Data!M289,Data!$B$2&gt;Data!N289)</f>
        <v>0</v>
      </c>
      <c r="T288" s="17" t="str">
        <f>Data!O289</f>
        <v>Version 9</v>
      </c>
      <c r="U288" s="17" t="str">
        <f>CONCATENATE(Data!P289,".",Data!Q289,".",Data!R289)</f>
        <v>120.39.27</v>
      </c>
      <c r="V288" s="17"/>
      <c r="W288" s="17" t="str">
        <f>Data!U289</f>
        <v>WV</v>
      </c>
      <c r="X288" s="17" t="str">
        <f>Data!W289</f>
        <v>America/New_York</v>
      </c>
      <c r="Y288" s="20">
        <f>Data!X289</f>
        <v>0</v>
      </c>
    </row>
    <row r="289" spans="1:29" ht="14.5" x14ac:dyDescent="0.35">
      <c r="A289" s="17"/>
      <c r="B289" s="17" t="str">
        <f>Data!AL290</f>
        <v>2019</v>
      </c>
      <c r="C289" s="17" t="str">
        <f>Data!AJ290</f>
        <v>Jeep</v>
      </c>
      <c r="D289" s="17" t="str">
        <f>Data!AK290</f>
        <v>Renegade</v>
      </c>
      <c r="E289" s="17"/>
      <c r="F289" s="17"/>
      <c r="G289" s="29">
        <f>Data!K290</f>
        <v>46909.796875</v>
      </c>
      <c r="H289" s="19">
        <f>Data!L290</f>
        <v>51.604166666666664</v>
      </c>
      <c r="I289" s="17">
        <f>Data!D290</f>
        <v>0</v>
      </c>
      <c r="J289" s="17"/>
      <c r="K289" s="17" t="str">
        <f>Data!F290</f>
        <v>Stopped</v>
      </c>
      <c r="L289" s="18"/>
      <c r="M289" s="18">
        <f>Data!I290</f>
        <v>0</v>
      </c>
      <c r="N289" s="21" t="str">
        <f>Data!AA290</f>
        <v>OK</v>
      </c>
      <c r="O289" s="26">
        <f>Data!Y290</f>
        <v>45348.304132673613</v>
      </c>
      <c r="P289" s="26">
        <f>Data!Z290</f>
        <v>45348.368426655092</v>
      </c>
      <c r="Q289" s="26">
        <f>Data!M290</f>
        <v>44257.448698993052</v>
      </c>
      <c r="R289" s="26">
        <f>Data!N290</f>
        <v>54788.791666666664</v>
      </c>
      <c r="S289" s="17" t="b">
        <f>OR(Data!$B$2&lt;Data!M290,Data!$B$2&gt;Data!N290)</f>
        <v>0</v>
      </c>
      <c r="T289" s="17" t="str">
        <f>Data!O290</f>
        <v>Version 9</v>
      </c>
      <c r="U289" s="17" t="str">
        <f>CONCATENATE(Data!P290,".",Data!Q290,".",Data!R290)</f>
        <v>120.39.32</v>
      </c>
      <c r="V289" s="17"/>
      <c r="W289" s="17" t="str">
        <f>Data!U290</f>
        <v>WV</v>
      </c>
      <c r="X289" s="17" t="str">
        <f>Data!W290</f>
        <v>America/New_York</v>
      </c>
      <c r="Y289" s="20">
        <f>Data!X290</f>
        <v>0</v>
      </c>
    </row>
    <row r="290" spans="1:29" ht="14.5" x14ac:dyDescent="0.35">
      <c r="A290" s="17"/>
      <c r="B290" s="17">
        <f>Data!AL291</f>
        <v>0</v>
      </c>
      <c r="C290" s="17">
        <f>Data!AJ291</f>
        <v>0</v>
      </c>
      <c r="D290" s="17">
        <f>Data!AK291</f>
        <v>0</v>
      </c>
      <c r="E290" s="17"/>
      <c r="F290" s="17"/>
      <c r="G290" s="29">
        <f>Data!K291</f>
        <v>0</v>
      </c>
      <c r="H290" s="19">
        <f>Data!L291</f>
        <v>0</v>
      </c>
      <c r="I290" s="17">
        <f>Data!D291</f>
        <v>0</v>
      </c>
      <c r="J290" s="17"/>
      <c r="K290" s="17">
        <f>Data!F291</f>
        <v>0</v>
      </c>
      <c r="L290" s="18"/>
      <c r="M290" s="18">
        <f>Data!I291</f>
        <v>0</v>
      </c>
      <c r="N290" s="21">
        <f>Data!AA291</f>
        <v>0</v>
      </c>
      <c r="O290" s="26">
        <f>Data!Y291</f>
        <v>0</v>
      </c>
      <c r="P290" s="26">
        <f>Data!Z291</f>
        <v>0</v>
      </c>
      <c r="Q290" s="26">
        <f>Data!M291</f>
        <v>44406.97759357639</v>
      </c>
      <c r="R290" s="26">
        <f>Data!N291</f>
        <v>54788.791666666664</v>
      </c>
      <c r="S290" s="17" t="b">
        <f>OR(Data!$B$2&lt;Data!M291,Data!$B$2&gt;Data!N291)</f>
        <v>0</v>
      </c>
      <c r="T290" s="17" t="str">
        <f>Data!O291</f>
        <v>Version 9</v>
      </c>
      <c r="U290" s="17" t="str">
        <f>CONCATENATE(Data!P291,".",Data!Q291,".",Data!R291)</f>
        <v>120.0.0</v>
      </c>
      <c r="V290" s="17"/>
      <c r="W290" s="17">
        <f>Data!U291</f>
        <v>0</v>
      </c>
      <c r="X290" s="17" t="str">
        <f>Data!W291</f>
        <v>America/New_York</v>
      </c>
      <c r="Y290" s="20">
        <f>Data!X291</f>
        <v>0</v>
      </c>
    </row>
    <row r="291" spans="1:29" ht="14.5" x14ac:dyDescent="0.35">
      <c r="A291" s="17"/>
      <c r="B291" s="17">
        <f>Data!AL292</f>
        <v>0</v>
      </c>
      <c r="C291" s="17">
        <f>Data!AJ292</f>
        <v>0</v>
      </c>
      <c r="D291" s="17">
        <f>Data!AK292</f>
        <v>0</v>
      </c>
      <c r="E291" s="17"/>
      <c r="F291" s="17"/>
      <c r="G291" s="29">
        <f>Data!K292</f>
        <v>0</v>
      </c>
      <c r="H291" s="19">
        <f>Data!L292</f>
        <v>0</v>
      </c>
      <c r="I291" s="17">
        <f>Data!D292</f>
        <v>0</v>
      </c>
      <c r="J291" s="17"/>
      <c r="K291" s="17">
        <f>Data!F292</f>
        <v>0</v>
      </c>
      <c r="L291" s="18"/>
      <c r="M291" s="18">
        <f>Data!I292</f>
        <v>0</v>
      </c>
      <c r="N291" s="21">
        <f>Data!AA292</f>
        <v>0</v>
      </c>
      <c r="O291" s="26">
        <f>Data!Y292</f>
        <v>0</v>
      </c>
      <c r="P291" s="26">
        <f>Data!Z292</f>
        <v>0</v>
      </c>
      <c r="Q291" s="26">
        <f>Data!M292</f>
        <v>44406.976501273151</v>
      </c>
      <c r="R291" s="26">
        <f>Data!N292</f>
        <v>54788.791666666664</v>
      </c>
      <c r="S291" s="17" t="b">
        <f>OR(Data!$B$2&lt;Data!M292,Data!$B$2&gt;Data!N292)</f>
        <v>0</v>
      </c>
      <c r="T291" s="17" t="str">
        <f>Data!O292</f>
        <v>Version 9</v>
      </c>
      <c r="U291" s="17" t="str">
        <f>CONCATENATE(Data!P292,".",Data!Q292,".",Data!R292)</f>
        <v>120.0.0</v>
      </c>
      <c r="V291" s="17"/>
      <c r="W291" s="17">
        <f>Data!U292</f>
        <v>0</v>
      </c>
      <c r="X291" s="17" t="str">
        <f>Data!W292</f>
        <v>America/New_York</v>
      </c>
      <c r="Y291" s="20">
        <f>Data!X292</f>
        <v>0</v>
      </c>
    </row>
    <row r="292" spans="1:29" ht="14.5" x14ac:dyDescent="0.35">
      <c r="A292" s="17"/>
      <c r="B292" s="17">
        <f>Data!AL293</f>
        <v>0</v>
      </c>
      <c r="C292" s="17">
        <f>Data!AJ293</f>
        <v>0</v>
      </c>
      <c r="D292" s="17">
        <f>Data!AK293</f>
        <v>0</v>
      </c>
      <c r="E292" s="17"/>
      <c r="F292" s="17"/>
      <c r="G292" s="29">
        <f>Data!K293</f>
        <v>0</v>
      </c>
      <c r="H292" s="19">
        <f>Data!L293</f>
        <v>0</v>
      </c>
      <c r="I292" s="17">
        <f>Data!D293</f>
        <v>0</v>
      </c>
      <c r="J292" s="17"/>
      <c r="K292" s="17">
        <f>Data!F293</f>
        <v>0</v>
      </c>
      <c r="L292" s="18"/>
      <c r="M292" s="18">
        <f>Data!I293</f>
        <v>0</v>
      </c>
      <c r="N292" s="21">
        <f>Data!AA293</f>
        <v>0</v>
      </c>
      <c r="O292" s="26">
        <f>Data!Y293</f>
        <v>0</v>
      </c>
      <c r="P292" s="26">
        <f>Data!Z293</f>
        <v>0</v>
      </c>
      <c r="Q292" s="26">
        <f>Data!M293</f>
        <v>44406.976519618052</v>
      </c>
      <c r="R292" s="26">
        <f>Data!N293</f>
        <v>54788.791666666664</v>
      </c>
      <c r="S292" s="17" t="b">
        <f>OR(Data!$B$2&lt;Data!M293,Data!$B$2&gt;Data!N293)</f>
        <v>0</v>
      </c>
      <c r="T292" s="17" t="str">
        <f>Data!O293</f>
        <v>Version 9</v>
      </c>
      <c r="U292" s="17" t="str">
        <f>CONCATENATE(Data!P293,".",Data!Q293,".",Data!R293)</f>
        <v>120.0.0</v>
      </c>
      <c r="V292" s="17"/>
      <c r="W292" s="17">
        <f>Data!U293</f>
        <v>0</v>
      </c>
      <c r="X292" s="17" t="str">
        <f>Data!W293</f>
        <v>America/New_York</v>
      </c>
      <c r="Y292" s="20">
        <f>Data!X293</f>
        <v>0</v>
      </c>
    </row>
    <row r="293" spans="1:29" ht="14.5" x14ac:dyDescent="0.35">
      <c r="A293" s="17"/>
      <c r="B293" s="17">
        <f>Data!AL294</f>
        <v>0</v>
      </c>
      <c r="C293" s="17">
        <f>Data!AJ294</f>
        <v>0</v>
      </c>
      <c r="D293" s="17">
        <f>Data!AK294</f>
        <v>0</v>
      </c>
      <c r="E293" s="17"/>
      <c r="F293" s="17"/>
      <c r="G293" s="29">
        <f>Data!K294</f>
        <v>0</v>
      </c>
      <c r="H293" s="19">
        <f>Data!L294</f>
        <v>0</v>
      </c>
      <c r="I293" s="17">
        <f>Data!D294</f>
        <v>0</v>
      </c>
      <c r="J293" s="17"/>
      <c r="K293" s="17">
        <f>Data!F294</f>
        <v>0</v>
      </c>
      <c r="L293" s="18"/>
      <c r="M293" s="18">
        <f>Data!I294</f>
        <v>0</v>
      </c>
      <c r="N293" s="21">
        <f>Data!AA294</f>
        <v>0</v>
      </c>
      <c r="O293" s="26">
        <f>Data!Y294</f>
        <v>0</v>
      </c>
      <c r="P293" s="26">
        <f>Data!Z294</f>
        <v>0</v>
      </c>
      <c r="Q293" s="26">
        <f>Data!M294</f>
        <v>44406.976889143516</v>
      </c>
      <c r="R293" s="26">
        <f>Data!N294</f>
        <v>54788.791666666664</v>
      </c>
      <c r="S293" s="17" t="b">
        <f>OR(Data!$B$2&lt;Data!M294,Data!$B$2&gt;Data!N294)</f>
        <v>0</v>
      </c>
      <c r="T293" s="17" t="str">
        <f>Data!O294</f>
        <v>Version 9</v>
      </c>
      <c r="U293" s="17" t="str">
        <f>CONCATENATE(Data!P294,".",Data!Q294,".",Data!R294)</f>
        <v>120.0.0</v>
      </c>
      <c r="V293" s="17"/>
      <c r="W293" s="17">
        <f>Data!U294</f>
        <v>0</v>
      </c>
      <c r="X293" s="17" t="str">
        <f>Data!W294</f>
        <v>America/New_York</v>
      </c>
      <c r="Y293" s="20">
        <f>Data!X294</f>
        <v>0</v>
      </c>
    </row>
    <row r="294" spans="1:29" ht="14.5" x14ac:dyDescent="0.35">
      <c r="A294" s="17"/>
      <c r="B294" s="17">
        <f>Data!AL295</f>
        <v>0</v>
      </c>
      <c r="C294" s="17">
        <f>Data!AJ295</f>
        <v>0</v>
      </c>
      <c r="D294" s="17">
        <f>Data!AK295</f>
        <v>0</v>
      </c>
      <c r="E294" s="17"/>
      <c r="F294" s="17"/>
      <c r="G294" s="29">
        <f>Data!K295</f>
        <v>0</v>
      </c>
      <c r="H294" s="19">
        <f>Data!L295</f>
        <v>0</v>
      </c>
      <c r="I294" s="17">
        <f>Data!D295</f>
        <v>0</v>
      </c>
      <c r="J294" s="17"/>
      <c r="K294" s="17">
        <f>Data!F295</f>
        <v>0</v>
      </c>
      <c r="L294" s="18"/>
      <c r="M294" s="18">
        <f>Data!I295</f>
        <v>0</v>
      </c>
      <c r="N294" s="21">
        <f>Data!AA295</f>
        <v>0</v>
      </c>
      <c r="O294" s="26">
        <f>Data!Y295</f>
        <v>0</v>
      </c>
      <c r="P294" s="26">
        <f>Data!Z295</f>
        <v>0</v>
      </c>
      <c r="Q294" s="26">
        <f>Data!M295</f>
        <v>44406.97564207176</v>
      </c>
      <c r="R294" s="26">
        <f>Data!N295</f>
        <v>54788.791666666664</v>
      </c>
      <c r="S294" s="17" t="b">
        <f>OR(Data!$B$2&lt;Data!M295,Data!$B$2&gt;Data!N295)</f>
        <v>0</v>
      </c>
      <c r="T294" s="17" t="str">
        <f>Data!O295</f>
        <v>Version 9</v>
      </c>
      <c r="U294" s="17" t="str">
        <f>CONCATENATE(Data!P295,".",Data!Q295,".",Data!R295)</f>
        <v>120.0.0</v>
      </c>
      <c r="V294" s="17"/>
      <c r="W294" s="17">
        <f>Data!U295</f>
        <v>0</v>
      </c>
      <c r="X294" s="17" t="str">
        <f>Data!W295</f>
        <v>America/New_York</v>
      </c>
      <c r="Y294" s="20">
        <f>Data!X295</f>
        <v>0</v>
      </c>
    </row>
    <row r="295" spans="1:29" ht="14.5" x14ac:dyDescent="0.35">
      <c r="A295" s="17"/>
      <c r="B295" s="17">
        <f>Data!AL296</f>
        <v>0</v>
      </c>
      <c r="C295" s="17">
        <f>Data!AJ296</f>
        <v>0</v>
      </c>
      <c r="D295" s="17">
        <f>Data!AK296</f>
        <v>0</v>
      </c>
      <c r="E295" s="17"/>
      <c r="F295" s="17"/>
      <c r="G295" s="29">
        <f>Data!K296</f>
        <v>0</v>
      </c>
      <c r="H295" s="19">
        <f>Data!L296</f>
        <v>0</v>
      </c>
      <c r="I295" s="17">
        <f>Data!D296</f>
        <v>0</v>
      </c>
      <c r="J295" s="17"/>
      <c r="K295" s="17">
        <f>Data!F296</f>
        <v>0</v>
      </c>
      <c r="L295" s="18"/>
      <c r="M295" s="18">
        <f>Data!I296</f>
        <v>0</v>
      </c>
      <c r="N295" s="21">
        <f>Data!AA296</f>
        <v>0</v>
      </c>
      <c r="O295" s="26">
        <f>Data!Y296</f>
        <v>0</v>
      </c>
      <c r="P295" s="26">
        <f>Data!Z296</f>
        <v>0</v>
      </c>
      <c r="Q295" s="26">
        <f>Data!M296</f>
        <v>44406.9766480787</v>
      </c>
      <c r="R295" s="26">
        <f>Data!N296</f>
        <v>54788.791666666664</v>
      </c>
      <c r="S295" s="17" t="b">
        <f>OR(Data!$B$2&lt;Data!M296,Data!$B$2&gt;Data!N296)</f>
        <v>0</v>
      </c>
      <c r="T295" s="17" t="str">
        <f>Data!O296</f>
        <v>Version 9</v>
      </c>
      <c r="U295" s="17" t="str">
        <f>CONCATENATE(Data!P296,".",Data!Q296,".",Data!R296)</f>
        <v>120.0.0</v>
      </c>
      <c r="V295" s="17"/>
      <c r="W295" s="17">
        <f>Data!U296</f>
        <v>0</v>
      </c>
      <c r="X295" s="17" t="str">
        <f>Data!W296</f>
        <v>America/New_York</v>
      </c>
      <c r="Y295" s="20">
        <f>Data!X296</f>
        <v>0</v>
      </c>
    </row>
    <row r="296" spans="1:29" ht="14.5" x14ac:dyDescent="0.35">
      <c r="A296" s="17"/>
      <c r="B296" s="17">
        <f>Data!AL297</f>
        <v>0</v>
      </c>
      <c r="C296" s="17">
        <f>Data!AJ297</f>
        <v>0</v>
      </c>
      <c r="D296" s="17">
        <f>Data!AK297</f>
        <v>0</v>
      </c>
      <c r="E296" s="17"/>
      <c r="F296" s="17"/>
      <c r="G296" s="29">
        <f>Data!K297</f>
        <v>0</v>
      </c>
      <c r="H296" s="19">
        <f>Data!L297</f>
        <v>0</v>
      </c>
      <c r="I296" s="17">
        <f>Data!D297</f>
        <v>0</v>
      </c>
      <c r="J296" s="17"/>
      <c r="K296" s="17" t="str">
        <f>Data!F297</f>
        <v>Stopped</v>
      </c>
      <c r="L296" s="18"/>
      <c r="M296" s="18">
        <f>Data!I297</f>
        <v>0</v>
      </c>
      <c r="N296" s="21" t="str">
        <f>Data!AA297</f>
        <v>Device is not downloading data</v>
      </c>
      <c r="O296" s="26">
        <f>Data!Y297</f>
        <v>44473.529722951389</v>
      </c>
      <c r="P296" s="26">
        <f>Data!Z297</f>
        <v>44473.533762303239</v>
      </c>
      <c r="Q296" s="26">
        <f>Data!M297</f>
        <v>44406.976630185185</v>
      </c>
      <c r="R296" s="26">
        <f>Data!N297</f>
        <v>54788.791666666664</v>
      </c>
      <c r="S296" s="17" t="b">
        <f>OR(Data!$B$2&lt;Data!M297,Data!$B$2&gt;Data!N297)</f>
        <v>0</v>
      </c>
      <c r="T296" s="17" t="str">
        <f>Data!O297</f>
        <v>Version 9</v>
      </c>
      <c r="U296" s="17" t="str">
        <f>CONCATENATE(Data!P297,".",Data!Q297,".",Data!R297)</f>
        <v>120.0.38</v>
      </c>
      <c r="V296" s="17"/>
      <c r="W296" s="17">
        <f>Data!U297</f>
        <v>0</v>
      </c>
      <c r="X296" s="17" t="str">
        <f>Data!W297</f>
        <v>America/New_York</v>
      </c>
      <c r="Y296" s="20">
        <f>Data!X297</f>
        <v>0</v>
      </c>
    </row>
    <row r="297" spans="1:29" ht="14.5" x14ac:dyDescent="0.35">
      <c r="A297" s="17"/>
      <c r="B297" s="17">
        <f>Data!AL298</f>
        <v>0</v>
      </c>
      <c r="C297" s="17">
        <f>Data!AJ298</f>
        <v>0</v>
      </c>
      <c r="D297" s="17">
        <f>Data!AK298</f>
        <v>0</v>
      </c>
      <c r="E297" s="17"/>
      <c r="F297" s="17"/>
      <c r="G297" s="29">
        <f>Data!K298</f>
        <v>0</v>
      </c>
      <c r="H297" s="19">
        <f>Data!L298</f>
        <v>0</v>
      </c>
      <c r="I297" s="17">
        <f>Data!D298</f>
        <v>0</v>
      </c>
      <c r="J297" s="17"/>
      <c r="K297" s="17">
        <f>Data!F298</f>
        <v>0</v>
      </c>
      <c r="L297" s="18"/>
      <c r="M297" s="18">
        <f>Data!I298</f>
        <v>0</v>
      </c>
      <c r="N297" s="21">
        <f>Data!AA298</f>
        <v>0</v>
      </c>
      <c r="O297" s="26">
        <f>Data!Y298</f>
        <v>0</v>
      </c>
      <c r="P297" s="26">
        <f>Data!Z298</f>
        <v>0</v>
      </c>
      <c r="Q297" s="26">
        <f>Data!M298</f>
        <v>44406.975796377315</v>
      </c>
      <c r="R297" s="26">
        <f>Data!N298</f>
        <v>54788.791666666664</v>
      </c>
      <c r="S297" s="17" t="b">
        <f>OR(Data!$B$2&lt;Data!M298,Data!$B$2&gt;Data!N298)</f>
        <v>0</v>
      </c>
      <c r="T297" s="17" t="str">
        <f>Data!O298</f>
        <v>Version 9</v>
      </c>
      <c r="U297" s="17" t="str">
        <f>CONCATENATE(Data!P298,".",Data!Q298,".",Data!R298)</f>
        <v>120.0.0</v>
      </c>
      <c r="V297" s="17"/>
      <c r="W297" s="17">
        <f>Data!U298</f>
        <v>0</v>
      </c>
      <c r="X297" s="17" t="str">
        <f>Data!W298</f>
        <v>America/New_York</v>
      </c>
      <c r="Y297" s="20">
        <f>Data!X298</f>
        <v>0</v>
      </c>
    </row>
    <row r="298" spans="1:29" ht="14.5" x14ac:dyDescent="0.35">
      <c r="A298" s="17"/>
      <c r="B298" s="17">
        <f>Data!AL299</f>
        <v>0</v>
      </c>
      <c r="C298" s="17">
        <f>Data!AJ299</f>
        <v>0</v>
      </c>
      <c r="D298" s="17">
        <f>Data!AK299</f>
        <v>0</v>
      </c>
      <c r="E298" s="17"/>
      <c r="F298" s="17"/>
      <c r="G298" s="29">
        <f>Data!K299</f>
        <v>0</v>
      </c>
      <c r="H298" s="19">
        <f>Data!L299</f>
        <v>0</v>
      </c>
      <c r="I298" s="17">
        <f>Data!D299</f>
        <v>0</v>
      </c>
      <c r="J298" s="17"/>
      <c r="K298" s="17">
        <f>Data!F299</f>
        <v>0</v>
      </c>
      <c r="L298" s="18"/>
      <c r="M298" s="18">
        <f>Data!I299</f>
        <v>0</v>
      </c>
      <c r="N298" s="21">
        <f>Data!AA299</f>
        <v>0</v>
      </c>
      <c r="O298" s="26">
        <f>Data!Y299</f>
        <v>0</v>
      </c>
      <c r="P298" s="26">
        <f>Data!Z299</f>
        <v>0</v>
      </c>
      <c r="Q298" s="26">
        <f>Data!M299</f>
        <v>44406.977000868057</v>
      </c>
      <c r="R298" s="26">
        <f>Data!N299</f>
        <v>54788.791666666664</v>
      </c>
      <c r="S298" s="17" t="b">
        <f>OR(Data!$B$2&lt;Data!M299,Data!$B$2&gt;Data!N299)</f>
        <v>0</v>
      </c>
      <c r="T298" s="17" t="str">
        <f>Data!O299</f>
        <v>Version 9</v>
      </c>
      <c r="U298" s="17" t="str">
        <f>CONCATENATE(Data!P299,".",Data!Q299,".",Data!R299)</f>
        <v>120.0.0</v>
      </c>
      <c r="V298" s="17"/>
      <c r="W298" s="17">
        <f>Data!U299</f>
        <v>0</v>
      </c>
      <c r="X298" s="17" t="str">
        <f>Data!W299</f>
        <v>America/New_York</v>
      </c>
      <c r="Y298" s="20">
        <f>Data!X299</f>
        <v>0</v>
      </c>
    </row>
    <row r="299" spans="1:29" ht="14.5" x14ac:dyDescent="0.35">
      <c r="A299" s="17"/>
      <c r="B299" s="17">
        <f>Data!AL300</f>
        <v>0</v>
      </c>
      <c r="C299" s="17">
        <f>Data!AJ300</f>
        <v>0</v>
      </c>
      <c r="D299" s="17">
        <f>Data!AK300</f>
        <v>0</v>
      </c>
      <c r="E299" s="17"/>
      <c r="F299" s="17"/>
      <c r="G299" s="29">
        <f>Data!K300</f>
        <v>0</v>
      </c>
      <c r="H299" s="19">
        <f>Data!L300</f>
        <v>0</v>
      </c>
      <c r="I299" s="17">
        <f>Data!D300</f>
        <v>0</v>
      </c>
      <c r="J299" s="17"/>
      <c r="K299" s="17">
        <f>Data!F300</f>
        <v>0</v>
      </c>
      <c r="L299" s="18"/>
      <c r="M299" s="18">
        <f>Data!I300</f>
        <v>0</v>
      </c>
      <c r="N299" s="21">
        <f>Data!AA300</f>
        <v>0</v>
      </c>
      <c r="O299" s="26">
        <f>Data!Y300</f>
        <v>0</v>
      </c>
      <c r="P299" s="26">
        <f>Data!Z300</f>
        <v>0</v>
      </c>
      <c r="Q299" s="26">
        <f>Data!M300</f>
        <v>44406.977468020836</v>
      </c>
      <c r="R299" s="26">
        <f>Data!N300</f>
        <v>54788.791666666664</v>
      </c>
      <c r="S299" s="17" t="b">
        <f>OR(Data!$B$2&lt;Data!M300,Data!$B$2&gt;Data!N300)</f>
        <v>0</v>
      </c>
      <c r="T299" s="17" t="str">
        <f>Data!O300</f>
        <v>Version 9</v>
      </c>
      <c r="U299" s="17" t="str">
        <f>CONCATENATE(Data!P300,".",Data!Q300,".",Data!R300)</f>
        <v>120.0.0</v>
      </c>
      <c r="V299" s="17"/>
      <c r="W299" s="17">
        <f>Data!U300</f>
        <v>0</v>
      </c>
      <c r="X299" s="17" t="str">
        <f>Data!W300</f>
        <v>America/New_York</v>
      </c>
      <c r="Y299" s="20">
        <f>Data!X300</f>
        <v>0</v>
      </c>
    </row>
    <row r="300" spans="1:29" ht="14.5" x14ac:dyDescent="0.35">
      <c r="A300" s="17"/>
      <c r="B300" s="17">
        <f>Data!AL301</f>
        <v>0</v>
      </c>
      <c r="C300" s="17">
        <f>Data!AJ301</f>
        <v>0</v>
      </c>
      <c r="D300" s="17">
        <f>Data!AK301</f>
        <v>0</v>
      </c>
      <c r="E300" s="17"/>
      <c r="F300" s="17"/>
      <c r="G300" s="29">
        <f>Data!K301</f>
        <v>0</v>
      </c>
      <c r="H300" s="19">
        <f>Data!L301</f>
        <v>0</v>
      </c>
      <c r="I300" s="17">
        <f>Data!D301</f>
        <v>0</v>
      </c>
      <c r="J300" s="17"/>
      <c r="K300" s="17">
        <f>Data!F301</f>
        <v>0</v>
      </c>
      <c r="L300" s="18"/>
      <c r="M300" s="18">
        <f>Data!I301</f>
        <v>0</v>
      </c>
      <c r="N300" s="21">
        <f>Data!AA301</f>
        <v>0</v>
      </c>
      <c r="O300" s="26">
        <f>Data!Y301</f>
        <v>0</v>
      </c>
      <c r="P300" s="26">
        <f>Data!Z301</f>
        <v>0</v>
      </c>
      <c r="Q300" s="26">
        <f>Data!M301</f>
        <v>44406.977288993054</v>
      </c>
      <c r="R300" s="26">
        <f>Data!N301</f>
        <v>54788.791666666664</v>
      </c>
      <c r="S300" s="17" t="b">
        <f>OR(Data!$B$2&lt;Data!M301,Data!$B$2&gt;Data!N301)</f>
        <v>0</v>
      </c>
      <c r="T300" s="17" t="str">
        <f>Data!O301</f>
        <v>Version 9</v>
      </c>
      <c r="U300" s="17" t="str">
        <f>CONCATENATE(Data!P301,".",Data!Q301,".",Data!R301)</f>
        <v>120.0.0</v>
      </c>
      <c r="V300" s="17"/>
      <c r="W300" s="17">
        <f>Data!U301</f>
        <v>0</v>
      </c>
      <c r="X300" s="17" t="str">
        <f>Data!W301</f>
        <v>America/New_York</v>
      </c>
      <c r="Y300" s="20">
        <f>Data!X301</f>
        <v>0</v>
      </c>
    </row>
    <row r="301" spans="1:29" ht="14.5" x14ac:dyDescent="0.35">
      <c r="A301" s="17"/>
      <c r="B301" s="17">
        <f>Data!AL302</f>
        <v>0</v>
      </c>
      <c r="C301" s="17">
        <f>Data!AJ302</f>
        <v>0</v>
      </c>
      <c r="D301" s="17">
        <f>Data!AK302</f>
        <v>0</v>
      </c>
      <c r="E301" s="17"/>
      <c r="F301" s="17"/>
      <c r="G301" s="29">
        <f>Data!K302</f>
        <v>5.3849239349365234</v>
      </c>
      <c r="H301" s="19">
        <f>Data!L302</f>
        <v>0.23619432870370372</v>
      </c>
      <c r="I301" s="17">
        <f>Data!D302</f>
        <v>0</v>
      </c>
      <c r="J301" s="17"/>
      <c r="K301" s="17" t="str">
        <f>Data!F302</f>
        <v>Stopped</v>
      </c>
      <c r="L301" s="18"/>
      <c r="M301" s="18">
        <f>Data!I302</f>
        <v>0</v>
      </c>
      <c r="N301" s="21" t="str">
        <f>Data!AA302</f>
        <v>Device is not downloading data</v>
      </c>
      <c r="O301" s="26">
        <f>Data!Y302</f>
        <v>45040.57947989583</v>
      </c>
      <c r="P301" s="26">
        <f>Data!Z302</f>
        <v>45092.483634988428</v>
      </c>
      <c r="Q301" s="26">
        <f>Data!M302</f>
        <v>44882.955036504631</v>
      </c>
      <c r="R301" s="26">
        <f>Data!N302</f>
        <v>54788.791666666664</v>
      </c>
      <c r="S301" s="17" t="b">
        <f>OR(Data!$B$2&lt;Data!M302,Data!$B$2&gt;Data!N302)</f>
        <v>0</v>
      </c>
      <c r="T301" s="17" t="str">
        <f>Data!O302</f>
        <v>Version 10</v>
      </c>
      <c r="U301" s="17" t="str">
        <f>CONCATENATE(Data!P302,".",Data!Q302,".",Data!R302)</f>
        <v>124.37.23</v>
      </c>
      <c r="V301" s="17"/>
      <c r="W301" s="17">
        <f>Data!U302</f>
        <v>0</v>
      </c>
      <c r="X301" s="17" t="str">
        <f>Data!W302</f>
        <v>America/New_York</v>
      </c>
      <c r="Y301" s="20">
        <f>Data!X302</f>
        <v>0</v>
      </c>
    </row>
    <row r="302" spans="1:29" s="14" customFormat="1" x14ac:dyDescent="0.25">
      <c r="H302" s="22"/>
      <c r="J302" s="23"/>
      <c r="N302" s="23"/>
      <c r="O302" s="23"/>
      <c r="P302" s="23"/>
      <c r="Q302" s="22"/>
      <c r="Z302" s="23"/>
      <c r="AA302" s="23"/>
      <c r="AB302" s="23"/>
      <c r="AC302" s="23"/>
    </row>
    <row r="303" spans="1:29" s="14" customFormat="1" x14ac:dyDescent="0.25">
      <c r="H303" s="22"/>
      <c r="J303" s="23"/>
      <c r="N303" s="23"/>
      <c r="O303" s="23"/>
      <c r="P303" s="23"/>
      <c r="Q303" s="22"/>
      <c r="Z303" s="23"/>
      <c r="AA303" s="23"/>
      <c r="AB303" s="23"/>
      <c r="AC303" s="23"/>
    </row>
    <row r="304" spans="1:29" s="14" customFormat="1" x14ac:dyDescent="0.25">
      <c r="H304" s="22"/>
      <c r="J304" s="23"/>
      <c r="N304" s="23"/>
      <c r="O304" s="23"/>
      <c r="P304" s="23"/>
      <c r="Q304" s="22"/>
      <c r="Z304" s="23"/>
      <c r="AA304" s="23"/>
      <c r="AB304" s="23"/>
      <c r="AC304" s="23"/>
    </row>
    <row r="305" spans="8:29" s="14" customFormat="1" x14ac:dyDescent="0.25">
      <c r="H305" s="22"/>
      <c r="J305" s="23"/>
      <c r="N305" s="23"/>
      <c r="O305" s="23"/>
      <c r="P305" s="23"/>
      <c r="Q305" s="22"/>
      <c r="Z305" s="23"/>
      <c r="AA305" s="23"/>
      <c r="AB305" s="23"/>
      <c r="AC305" s="23"/>
    </row>
    <row r="306" spans="8:29" s="14" customFormat="1" x14ac:dyDescent="0.25">
      <c r="H306" s="22"/>
      <c r="J306" s="23"/>
      <c r="N306" s="23"/>
      <c r="O306" s="23"/>
      <c r="P306" s="23"/>
      <c r="Q306" s="22"/>
      <c r="Z306" s="23"/>
      <c r="AA306" s="23"/>
      <c r="AB306" s="23"/>
      <c r="AC306" s="23"/>
    </row>
    <row r="307" spans="8:29" s="14" customFormat="1" x14ac:dyDescent="0.25">
      <c r="H307" s="22"/>
      <c r="J307" s="23"/>
      <c r="N307" s="23"/>
      <c r="O307" s="23"/>
      <c r="P307" s="23"/>
      <c r="Q307" s="22"/>
      <c r="Z307" s="23"/>
      <c r="AA307" s="23"/>
      <c r="AB307" s="23"/>
      <c r="AC307" s="23"/>
    </row>
    <row r="308" spans="8:29" s="14" customFormat="1" x14ac:dyDescent="0.25">
      <c r="H308" s="22"/>
      <c r="J308" s="23"/>
      <c r="N308" s="23"/>
      <c r="O308" s="23"/>
      <c r="P308" s="23"/>
      <c r="Q308" s="22"/>
      <c r="Z308" s="23"/>
      <c r="AA308" s="23"/>
      <c r="AB308" s="23"/>
      <c r="AC308" s="23"/>
    </row>
    <row r="309" spans="8:29" s="14" customFormat="1" x14ac:dyDescent="0.25">
      <c r="H309" s="22"/>
      <c r="J309" s="23"/>
      <c r="N309" s="23"/>
      <c r="O309" s="23"/>
      <c r="P309" s="23"/>
      <c r="Q309" s="22"/>
      <c r="Z309" s="23"/>
      <c r="AA309" s="23"/>
      <c r="AB309" s="23"/>
      <c r="AC309" s="23"/>
    </row>
    <row r="310" spans="8:29" s="14" customFormat="1" x14ac:dyDescent="0.25">
      <c r="H310" s="22"/>
      <c r="J310" s="23"/>
      <c r="N310" s="23"/>
      <c r="O310" s="23"/>
      <c r="P310" s="23"/>
      <c r="Q310" s="22"/>
      <c r="Z310" s="23"/>
      <c r="AA310" s="23"/>
      <c r="AB310" s="23"/>
      <c r="AC310" s="23"/>
    </row>
    <row r="311" spans="8:29" s="14" customFormat="1" x14ac:dyDescent="0.25">
      <c r="H311" s="22"/>
      <c r="J311" s="23"/>
      <c r="N311" s="23"/>
      <c r="O311" s="23"/>
      <c r="P311" s="23"/>
      <c r="Q311" s="22"/>
      <c r="Z311" s="23"/>
      <c r="AA311" s="23"/>
      <c r="AB311" s="23"/>
      <c r="AC311" s="23"/>
    </row>
    <row r="312" spans="8:29" s="14" customFormat="1" x14ac:dyDescent="0.25">
      <c r="H312" s="22"/>
      <c r="J312" s="23"/>
      <c r="N312" s="23"/>
      <c r="O312" s="23"/>
      <c r="P312" s="23"/>
      <c r="Q312" s="22"/>
      <c r="Z312" s="23"/>
      <c r="AA312" s="23"/>
      <c r="AB312" s="23"/>
      <c r="AC312" s="23"/>
    </row>
    <row r="313" spans="8:29" x14ac:dyDescent="0.25">
      <c r="H313" s="2"/>
      <c r="J313" s="5"/>
      <c r="N313" s="5"/>
      <c r="O313" s="4"/>
      <c r="P313" s="5"/>
      <c r="Q313" s="2"/>
      <c r="R313" s="3"/>
      <c r="S313" s="3"/>
      <c r="T313" s="3"/>
      <c r="Z313" s="5"/>
      <c r="AA313" s="5"/>
      <c r="AB313" s="4"/>
      <c r="AC313" s="4"/>
    </row>
    <row r="314" spans="8:29" x14ac:dyDescent="0.25">
      <c r="H314" s="2"/>
      <c r="J314" s="5"/>
      <c r="N314" s="5"/>
      <c r="O314" s="4"/>
      <c r="P314" s="5"/>
      <c r="Q314" s="2"/>
      <c r="R314" s="3"/>
      <c r="S314" s="3"/>
      <c r="T314" s="3"/>
      <c r="Z314" s="5"/>
      <c r="AA314" s="5"/>
      <c r="AB314" s="4"/>
      <c r="AC314" s="4"/>
    </row>
    <row r="315" spans="8:29" x14ac:dyDescent="0.25">
      <c r="H315" s="2"/>
      <c r="J315" s="5"/>
      <c r="N315" s="5"/>
      <c r="O315" s="4"/>
      <c r="P315" s="5"/>
      <c r="Q315" s="2"/>
      <c r="R315" s="3"/>
      <c r="S315" s="3"/>
      <c r="T315" s="3"/>
      <c r="Z315" s="5"/>
      <c r="AA315" s="5"/>
      <c r="AB315" s="4"/>
      <c r="AC315" s="4"/>
    </row>
  </sheetData>
  <autoFilter ref="A5:Y8" xr:uid="{00000000-0009-0000-0000-000001000000}"/>
  <conditionalFormatting sqref="L6:L301">
    <cfRule type="expression" dxfId="2" priority="1" stopIfTrue="1">
      <formula>ISNUMBER(SEARCH("Customer Zone", M6))</formula>
    </cfRule>
    <cfRule type="expression" dxfId="1" priority="2" stopIfTrue="1">
      <formula>ISNUMBER(SEARCH("Home Zone", M6))</formula>
    </cfRule>
    <cfRule type="expression" dxfId="0" priority="3" stopIfTrue="1">
      <formula>ISNUMBER(SEARCH("Depot Zone", M6))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8D335F4F299604B97F39A984940D3B7" ma:contentTypeVersion="1" ma:contentTypeDescription="Upload an image." ma:contentTypeScope="" ma:versionID="ab5dd2cc4efab6452682ef96fde4f599">
  <xsd:schema xmlns:xsd="http://www.w3.org/2001/XMLSchema" xmlns:xs="http://www.w3.org/2001/XMLSchema" xmlns:p="http://schemas.microsoft.com/office/2006/metadata/properties" xmlns:ns1="http://schemas.microsoft.com/sharepoint/v3" xmlns:ns2="F6007161-C480-4E76-BAB6-9AA23743D208" xmlns:ns3="http://schemas.microsoft.com/sharepoint/v3/fields" targetNamespace="http://schemas.microsoft.com/office/2006/metadata/properties" ma:root="true" ma:fieldsID="dfad229d91a0868143ff1b9140ea89bc" ns1:_="" ns2:_="" ns3:_="">
    <xsd:import namespace="http://schemas.microsoft.com/sharepoint/v3"/>
    <xsd:import namespace="F6007161-C480-4E76-BAB6-9AA23743D20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07161-C480-4E76-BAB6-9AA23743D20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6007161-C480-4E76-BAB6-9AA23743D208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B61FCBE-DA86-44A8-843B-198D7FE23F11}"/>
</file>

<file path=customXml/itemProps2.xml><?xml version="1.0" encoding="utf-8"?>
<ds:datastoreItem xmlns:ds="http://schemas.openxmlformats.org/officeDocument/2006/customXml" ds:itemID="{9E409900-1A61-425C-8AC8-F5F88D9B5CF1}"/>
</file>

<file path=customXml/itemProps3.xml><?xml version="1.0" encoding="utf-8"?>
<ds:datastoreItem xmlns:ds="http://schemas.openxmlformats.org/officeDocument/2006/customXml" ds:itemID="{B4162EFC-6D3D-4B1F-8F18-E81A14085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Report</vt:lpstr>
      <vt:lpstr>AllData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</dc:creator>
  <cp:keywords/>
  <dc:description/>
  <cp:lastModifiedBy>Taylor, Teresa D</cp:lastModifiedBy>
  <dcterms:created xsi:type="dcterms:W3CDTF">2009-12-22T20:29:52Z</dcterms:created>
  <dcterms:modified xsi:type="dcterms:W3CDTF">2024-02-27T14:54:23Z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0x0101009148F5A04DDD49CBA7127AADA5FB792B00AADE34325A8B49CDA8BB4DB53328F2140058D335F4F299604B97F39A984940D3B7</vt:lpwstr>
  </property>
</Properties>
</file>